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86" i="1"/>
  <c r="B386"/>
  <c r="A386"/>
  <c r="J385"/>
  <c r="I385"/>
  <c r="H385"/>
  <c r="G385"/>
  <c r="G386" s="1"/>
  <c r="F385"/>
  <c r="B376"/>
  <c r="A376"/>
  <c r="L375"/>
  <c r="J375"/>
  <c r="I375"/>
  <c r="I386" s="1"/>
  <c r="H375"/>
  <c r="G375"/>
  <c r="F375"/>
  <c r="B367"/>
  <c r="A367"/>
  <c r="J366"/>
  <c r="I366"/>
  <c r="H366"/>
  <c r="H367" s="1"/>
  <c r="G366"/>
  <c r="F366"/>
  <c r="B357"/>
  <c r="A357"/>
  <c r="L356"/>
  <c r="L367" s="1"/>
  <c r="J356"/>
  <c r="I356"/>
  <c r="I367" s="1"/>
  <c r="H356"/>
  <c r="G356"/>
  <c r="F356"/>
  <c r="B348"/>
  <c r="A348"/>
  <c r="J347"/>
  <c r="I347"/>
  <c r="I348" s="1"/>
  <c r="H347"/>
  <c r="G347"/>
  <c r="F347"/>
  <c r="B338"/>
  <c r="A338"/>
  <c r="L337"/>
  <c r="L348" s="1"/>
  <c r="J337"/>
  <c r="I337"/>
  <c r="H337"/>
  <c r="H348" s="1"/>
  <c r="G337"/>
  <c r="F337"/>
  <c r="F348" s="1"/>
  <c r="B329"/>
  <c r="A329"/>
  <c r="J328"/>
  <c r="I328"/>
  <c r="H328"/>
  <c r="G328"/>
  <c r="F328"/>
  <c r="B319"/>
  <c r="A319"/>
  <c r="L318"/>
  <c r="L329" s="1"/>
  <c r="J318"/>
  <c r="I318"/>
  <c r="I329" s="1"/>
  <c r="H318"/>
  <c r="G318"/>
  <c r="F318"/>
  <c r="L310"/>
  <c r="B310"/>
  <c r="A310"/>
  <c r="J309"/>
  <c r="I309"/>
  <c r="H309"/>
  <c r="G309"/>
  <c r="F309"/>
  <c r="B300"/>
  <c r="A300"/>
  <c r="L299"/>
  <c r="J299"/>
  <c r="J310" s="1"/>
  <c r="I299"/>
  <c r="H299"/>
  <c r="G299"/>
  <c r="F299"/>
  <c r="H291"/>
  <c r="B291"/>
  <c r="A291"/>
  <c r="J290"/>
  <c r="I290"/>
  <c r="H290"/>
  <c r="G290"/>
  <c r="F290"/>
  <c r="B281"/>
  <c r="A281"/>
  <c r="L280"/>
  <c r="L291" s="1"/>
  <c r="J280"/>
  <c r="J291" s="1"/>
  <c r="I280"/>
  <c r="I291" s="1"/>
  <c r="H280"/>
  <c r="G280"/>
  <c r="F280"/>
  <c r="F291" s="1"/>
  <c r="I272"/>
  <c r="B272"/>
  <c r="A272"/>
  <c r="J271"/>
  <c r="I271"/>
  <c r="H271"/>
  <c r="G271"/>
  <c r="F271"/>
  <c r="B262"/>
  <c r="A262"/>
  <c r="L261"/>
  <c r="L272" s="1"/>
  <c r="J261"/>
  <c r="J272" s="1"/>
  <c r="I261"/>
  <c r="H261"/>
  <c r="H272" s="1"/>
  <c r="G261"/>
  <c r="F261"/>
  <c r="F272" s="1"/>
  <c r="J253"/>
  <c r="F253"/>
  <c r="B253"/>
  <c r="A253"/>
  <c r="J252"/>
  <c r="I252"/>
  <c r="H252"/>
  <c r="G252"/>
  <c r="F252"/>
  <c r="B243"/>
  <c r="A243"/>
  <c r="L242"/>
  <c r="L253" s="1"/>
  <c r="J242"/>
  <c r="I242"/>
  <c r="I253" s="1"/>
  <c r="H242"/>
  <c r="H253" s="1"/>
  <c r="G242"/>
  <c r="F242"/>
  <c r="L234"/>
  <c r="B234"/>
  <c r="A234"/>
  <c r="J233"/>
  <c r="I233"/>
  <c r="H233"/>
  <c r="G233"/>
  <c r="G234" s="1"/>
  <c r="F233"/>
  <c r="B224"/>
  <c r="A224"/>
  <c r="L223"/>
  <c r="J223"/>
  <c r="I223"/>
  <c r="H223"/>
  <c r="G223"/>
  <c r="F223"/>
  <c r="B215"/>
  <c r="A215"/>
  <c r="J214"/>
  <c r="I214"/>
  <c r="H214"/>
  <c r="H215" s="1"/>
  <c r="G214"/>
  <c r="F214"/>
  <c r="B205"/>
  <c r="A205"/>
  <c r="L204"/>
  <c r="L215" s="1"/>
  <c r="J204"/>
  <c r="I204"/>
  <c r="H204"/>
  <c r="G204"/>
  <c r="F204"/>
  <c r="G291" l="1"/>
  <c r="G272"/>
  <c r="G253"/>
  <c r="J234"/>
  <c r="I234"/>
  <c r="H234"/>
  <c r="F234"/>
  <c r="H386"/>
  <c r="F386"/>
  <c r="J386"/>
  <c r="J367"/>
  <c r="F367"/>
  <c r="G367"/>
  <c r="G348"/>
  <c r="J348"/>
  <c r="J329"/>
  <c r="H329"/>
  <c r="G329"/>
  <c r="F329"/>
  <c r="I310"/>
  <c r="F310"/>
  <c r="H310"/>
  <c r="G310"/>
  <c r="J215"/>
  <c r="I215"/>
  <c r="I387" s="1"/>
  <c r="G215"/>
  <c r="F215"/>
  <c r="L387"/>
  <c r="H387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J137"/>
  <c r="I137"/>
  <c r="H137"/>
  <c r="G137"/>
  <c r="F137"/>
  <c r="B128"/>
  <c r="A128"/>
  <c r="L127"/>
  <c r="L138" s="1"/>
  <c r="J127"/>
  <c r="I127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G42"/>
  <c r="F42"/>
  <c r="B33"/>
  <c r="A33"/>
  <c r="L32"/>
  <c r="L43" s="1"/>
  <c r="J32"/>
  <c r="I32"/>
  <c r="H32"/>
  <c r="G32"/>
  <c r="F32"/>
  <c r="B24"/>
  <c r="A24"/>
  <c r="J23"/>
  <c r="I23"/>
  <c r="H23"/>
  <c r="G23"/>
  <c r="F23"/>
  <c r="B14"/>
  <c r="A14"/>
  <c r="L13"/>
  <c r="L24" s="1"/>
  <c r="J13"/>
  <c r="I13"/>
  <c r="H13"/>
  <c r="G13"/>
  <c r="F13"/>
  <c r="J387" l="1"/>
  <c r="J176"/>
  <c r="G387"/>
  <c r="F387"/>
  <c r="I195"/>
  <c r="H195"/>
  <c r="G195"/>
  <c r="H176"/>
  <c r="F176"/>
  <c r="I157"/>
  <c r="G157"/>
  <c r="F157"/>
  <c r="J138"/>
  <c r="F138"/>
  <c r="G138"/>
  <c r="H138"/>
  <c r="I138"/>
  <c r="J119"/>
  <c r="F119"/>
  <c r="G119"/>
  <c r="I119"/>
  <c r="J100"/>
  <c r="I100"/>
  <c r="H100"/>
  <c r="G100"/>
  <c r="F100"/>
  <c r="J81"/>
  <c r="I81"/>
  <c r="G81"/>
  <c r="F81"/>
  <c r="H81"/>
  <c r="J62"/>
  <c r="I62"/>
  <c r="H62"/>
  <c r="G62"/>
  <c r="F62"/>
  <c r="G176"/>
  <c r="J157"/>
  <c r="L196"/>
  <c r="H119"/>
  <c r="I43"/>
  <c r="F43"/>
  <c r="J43"/>
  <c r="H43"/>
  <c r="G43"/>
  <c r="J24"/>
  <c r="I24"/>
  <c r="H24"/>
  <c r="G24"/>
  <c r="F24"/>
  <c r="I196" l="1"/>
  <c r="H196"/>
  <c r="J196"/>
  <c r="G196"/>
  <c r="F196"/>
</calcChain>
</file>

<file path=xl/sharedStrings.xml><?xml version="1.0" encoding="utf-8"?>
<sst xmlns="http://schemas.openxmlformats.org/spreadsheetml/2006/main" count="495" uniqueCount="94">
  <si>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</si>
  <si>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</si>
  <si>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</si>
  <si>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</si>
  <si>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</si>
  <si>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</si>
  <si>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</si>
  <si>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</si>
  <si>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</si>
  <si>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</si>
  <si>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</si>
  <si>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</si>
  <si>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</si>
  <si>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</si>
  <si>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</si>
  <si>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</si>
  <si>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</si>
  <si>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</si>
  <si>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</si>
  <si>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</si>
  <si>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</si>
  <si>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</si>
  <si>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</si>
  <si>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</si>
  <si>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</si>
  <si>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</si>
  <si>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</si>
  <si>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</si>
  <si>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</si>
  <si>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</si>
  <si>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</si>
  <si>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</si>
  <si>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</si>
  <si>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</si>
  <si>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</si>
  <si>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</si>
  <si>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</si>
  <si>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</si>
  <si>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</si>
  <si>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горошек консервированный</t>
  </si>
  <si>
    <t>рассольник с мясом и сметаной</t>
  </si>
  <si>
    <t>филе птицы, тушеное в томатном соусе</t>
  </si>
  <si>
    <t>каша гречневая рассыпчатая с маслом</t>
  </si>
  <si>
    <t>чай с сахаром</t>
  </si>
  <si>
    <t>хлеб пшеничный</t>
  </si>
  <si>
    <t>хлеб ржаной</t>
  </si>
  <si>
    <t>директор школы</t>
  </si>
  <si>
    <t>Румынская Е.В.</t>
  </si>
  <si>
    <t>МБОУ "Безруковская основная общеобразовательная школа"</t>
  </si>
  <si>
    <t>яблоко</t>
  </si>
  <si>
    <t>щи с мясом и сметаной</t>
  </si>
  <si>
    <t>компот из сухофруктов (курага)</t>
  </si>
  <si>
    <t>огурцы порционные</t>
  </si>
  <si>
    <t>борщ с мясом и сметаной</t>
  </si>
  <si>
    <t>биточек из рыбы "Водолей"</t>
  </si>
  <si>
    <t>картофельное пюре</t>
  </si>
  <si>
    <t>компот из сухофруктов</t>
  </si>
  <si>
    <t>суп куриный с рисом</t>
  </si>
  <si>
    <t>гуляш</t>
  </si>
  <si>
    <t>отвар шиповника</t>
  </si>
  <si>
    <t>маринад из моркови</t>
  </si>
  <si>
    <t>суп гороховый с мясом</t>
  </si>
  <si>
    <t>биточек из птицы "Нежный"</t>
  </si>
  <si>
    <t>рис отварной с маслом</t>
  </si>
  <si>
    <t>сок фруктовый</t>
  </si>
  <si>
    <t>плов с мясом</t>
  </si>
  <si>
    <t>кукуруза консервированная</t>
  </si>
  <si>
    <t>уха с рыбой</t>
  </si>
  <si>
    <t>свекольник с мясом и сметаной</t>
  </si>
  <si>
    <t>филе птицы в кисло-сладком соусе</t>
  </si>
  <si>
    <t>макароны отварные с маслом</t>
  </si>
  <si>
    <t>биточек мясной "Пионерский"</t>
  </si>
  <si>
    <t>суп картофельный  с мясом</t>
  </si>
  <si>
    <t>запеканка из рыбы (минтай)</t>
  </si>
  <si>
    <t>кисель витаминизированный</t>
  </si>
  <si>
    <t>каша перловая рассыпчатая с маслом</t>
  </si>
  <si>
    <t>десерт</t>
  </si>
  <si>
    <t>щи вегетарианские со сметаной</t>
  </si>
  <si>
    <t>печень по строгановски</t>
  </si>
  <si>
    <t>курица запеченная с соусом и зеленью</t>
  </si>
  <si>
    <t>жаркое с мясом</t>
  </si>
  <si>
    <t xml:space="preserve">десерт </t>
  </si>
  <si>
    <t>б/н</t>
  </si>
  <si>
    <t>десерт фруктовый (дойпак)</t>
  </si>
  <si>
    <t>филе птицы тушеное с овощами</t>
  </si>
  <si>
    <t>бигос с мясом</t>
  </si>
  <si>
    <t>фрикадельки куриные с красным соусом</t>
  </si>
  <si>
    <t>мясо тушеное</t>
  </si>
  <si>
    <t>зраза мясная ленивая</t>
  </si>
  <si>
    <t>чай с сахаром и лимоном</t>
  </si>
  <si>
    <t xml:space="preserve">курица запеченая </t>
  </si>
  <si>
    <t>суп  из овощей с пшеном и мясом (бабушкин)</t>
  </si>
  <si>
    <t>рыба тушенная с овощами</t>
  </si>
  <si>
    <t>суп из овощей с пшеном и мясом (бабушкин)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</si>
</sst>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O280" sqref="O2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200</v>
      </c>
      <c r="G10" s="43">
        <v>0.8</v>
      </c>
      <c r="H10" s="43">
        <v>0</v>
      </c>
      <c r="I10" s="43">
        <v>22.6</v>
      </c>
      <c r="J10" s="43">
        <v>92</v>
      </c>
      <c r="K10" s="44">
        <v>24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0.8</v>
      </c>
      <c r="H13" s="19">
        <f t="shared" si="0"/>
        <v>0</v>
      </c>
      <c r="I13" s="19">
        <f t="shared" si="0"/>
        <v>22.6</v>
      </c>
      <c r="J13" s="19">
        <f t="shared" si="0"/>
        <v>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8</v>
      </c>
      <c r="H15" s="43">
        <v>7.75</v>
      </c>
      <c r="I15" s="43">
        <v>9.5</v>
      </c>
      <c r="J15" s="43">
        <v>139</v>
      </c>
      <c r="K15" s="44">
        <v>30</v>
      </c>
      <c r="L15" s="43"/>
    </row>
    <row r="16" spans="1:12" ht="15">
      <c r="A16" s="23"/>
      <c r="B16" s="15"/>
      <c r="C16" s="11"/>
      <c r="D16" s="7" t="s">
        <v>28</v>
      </c>
      <c r="E16" s="42" t="s">
        <v>65</v>
      </c>
      <c r="F16" s="43">
        <v>280</v>
      </c>
      <c r="G16" s="43">
        <v>31.08</v>
      </c>
      <c r="H16" s="43">
        <v>12.6</v>
      </c>
      <c r="I16" s="43">
        <v>42.56</v>
      </c>
      <c r="J16" s="43">
        <v>409.08</v>
      </c>
      <c r="K16" s="44">
        <v>504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89</v>
      </c>
      <c r="F18" s="43">
        <v>200</v>
      </c>
      <c r="G18" s="43">
        <v>0.4</v>
      </c>
      <c r="H18" s="43">
        <v>0.2</v>
      </c>
      <c r="I18" s="43">
        <v>19.8</v>
      </c>
      <c r="J18" s="43">
        <v>47.6</v>
      </c>
      <c r="K18" s="44">
        <v>113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4.26</v>
      </c>
      <c r="H19" s="43">
        <v>0.42</v>
      </c>
      <c r="I19" s="43">
        <v>26.52</v>
      </c>
      <c r="J19" s="43">
        <v>144</v>
      </c>
      <c r="K19" s="44">
        <v>119</v>
      </c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2.2799999999999998</v>
      </c>
      <c r="H20" s="43">
        <v>0.44</v>
      </c>
      <c r="I20" s="43">
        <v>14.88</v>
      </c>
      <c r="J20" s="43">
        <v>72.52</v>
      </c>
      <c r="K20" s="44">
        <v>120</v>
      </c>
      <c r="L20" s="43"/>
    </row>
    <row r="21" spans="1:12" ht="15">
      <c r="A21" s="23"/>
      <c r="B21" s="15"/>
      <c r="C21" s="11"/>
      <c r="D21" s="6" t="s">
        <v>76</v>
      </c>
      <c r="E21" s="42" t="s">
        <v>83</v>
      </c>
      <c r="F21" s="43">
        <v>140</v>
      </c>
      <c r="G21" s="43">
        <v>0</v>
      </c>
      <c r="H21" s="43">
        <v>0</v>
      </c>
      <c r="I21" s="43">
        <v>21</v>
      </c>
      <c r="J21" s="43">
        <v>84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46.019999999999996</v>
      </c>
      <c r="H23" s="19">
        <f t="shared" si="2"/>
        <v>21.410000000000004</v>
      </c>
      <c r="I23" s="19">
        <f t="shared" si="2"/>
        <v>134.26</v>
      </c>
      <c r="J23" s="19">
        <f t="shared" si="2"/>
        <v>896.19999999999993</v>
      </c>
      <c r="K23" s="25"/>
      <c r="L23" s="19">
        <v>103.5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1170</v>
      </c>
      <c r="G24" s="32">
        <f t="shared" ref="G24:J24" si="3">G13+G23</f>
        <v>46.819999999999993</v>
      </c>
      <c r="H24" s="32">
        <f t="shared" si="3"/>
        <v>21.410000000000004</v>
      </c>
      <c r="I24" s="32">
        <f t="shared" si="3"/>
        <v>156.85999999999999</v>
      </c>
      <c r="J24" s="32">
        <f t="shared" si="3"/>
        <v>988.19999999999993</v>
      </c>
      <c r="K24" s="32"/>
      <c r="L24" s="32">
        <f t="shared" ref="L24" si="4">L13+L23</f>
        <v>103.5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>
        <v>2.2000000000000002</v>
      </c>
      <c r="H33" s="43">
        <v>0.4</v>
      </c>
      <c r="I33" s="43">
        <v>14.7</v>
      </c>
      <c r="J33" s="43">
        <v>68</v>
      </c>
      <c r="K33" s="44">
        <v>133</v>
      </c>
      <c r="L33" s="43"/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7.25</v>
      </c>
      <c r="H34" s="43">
        <v>6</v>
      </c>
      <c r="I34" s="43">
        <v>6.5</v>
      </c>
      <c r="J34" s="43">
        <v>121.75</v>
      </c>
      <c r="K34" s="44">
        <v>48</v>
      </c>
      <c r="L34" s="43"/>
    </row>
    <row r="35" spans="1:12" ht="15">
      <c r="A35" s="14"/>
      <c r="B35" s="15"/>
      <c r="C35" s="11"/>
      <c r="D35" s="7" t="s">
        <v>28</v>
      </c>
      <c r="E35" s="42" t="s">
        <v>90</v>
      </c>
      <c r="F35" s="43">
        <v>100</v>
      </c>
      <c r="G35" s="43">
        <v>24.9</v>
      </c>
      <c r="H35" s="43">
        <v>17</v>
      </c>
      <c r="I35" s="43">
        <v>0.6</v>
      </c>
      <c r="J35" s="43">
        <v>255.3</v>
      </c>
      <c r="K35" s="44">
        <v>81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3.96</v>
      </c>
      <c r="H36" s="43">
        <v>9.36</v>
      </c>
      <c r="I36" s="43">
        <v>26.82</v>
      </c>
      <c r="J36" s="43">
        <v>207.72</v>
      </c>
      <c r="K36" s="44">
        <v>50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0.8</v>
      </c>
      <c r="H37" s="43">
        <v>0</v>
      </c>
      <c r="I37" s="43">
        <v>24.6</v>
      </c>
      <c r="J37" s="43">
        <v>101.2</v>
      </c>
      <c r="K37" s="44">
        <v>101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4.26</v>
      </c>
      <c r="H38" s="43">
        <v>0.42</v>
      </c>
      <c r="I38" s="43">
        <v>26.52</v>
      </c>
      <c r="J38" s="43">
        <v>144</v>
      </c>
      <c r="K38" s="44">
        <v>119</v>
      </c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2.2799999999999998</v>
      </c>
      <c r="H39" s="43">
        <v>0.44</v>
      </c>
      <c r="I39" s="43">
        <v>14.88</v>
      </c>
      <c r="J39" s="43">
        <v>72.52</v>
      </c>
      <c r="K39" s="44">
        <v>120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9">SUM(G33:G41)</f>
        <v>45.649999999999991</v>
      </c>
      <c r="H42" s="19">
        <f t="shared" ref="H42" si="10">SUM(H33:H41)</f>
        <v>33.619999999999997</v>
      </c>
      <c r="I42" s="19">
        <f t="shared" ref="I42" si="11">SUM(I33:I41)</f>
        <v>114.61999999999999</v>
      </c>
      <c r="J42" s="19">
        <f t="shared" ref="J42" si="12">SUM(J33:J41)</f>
        <v>970.49</v>
      </c>
      <c r="K42" s="25"/>
      <c r="L42" s="19">
        <v>103.5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930</v>
      </c>
      <c r="G43" s="32">
        <f t="shared" ref="G43" si="13">G32+G42</f>
        <v>45.649999999999991</v>
      </c>
      <c r="H43" s="32">
        <f t="shared" ref="H43" si="14">H32+H42</f>
        <v>33.619999999999997</v>
      </c>
      <c r="I43" s="32">
        <f t="shared" ref="I43" si="15">I32+I42</f>
        <v>114.61999999999999</v>
      </c>
      <c r="J43" s="32">
        <f t="shared" ref="J43:L43" si="16">J32+J42</f>
        <v>970.49</v>
      </c>
      <c r="K43" s="32"/>
      <c r="L43" s="32">
        <f t="shared" si="16"/>
        <v>103.5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0.42</v>
      </c>
      <c r="H52" s="43">
        <v>0.06</v>
      </c>
      <c r="I52" s="43">
        <v>1.02</v>
      </c>
      <c r="J52" s="43">
        <v>6.18</v>
      </c>
      <c r="K52" s="44">
        <v>28</v>
      </c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7.75</v>
      </c>
      <c r="H53" s="43">
        <v>11</v>
      </c>
      <c r="I53" s="43">
        <v>12.25</v>
      </c>
      <c r="J53" s="43">
        <v>178.25</v>
      </c>
      <c r="K53" s="44">
        <v>32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15.49</v>
      </c>
      <c r="H54" s="43">
        <v>17.98</v>
      </c>
      <c r="I54" s="43">
        <v>5.79</v>
      </c>
      <c r="J54" s="43">
        <v>249.12</v>
      </c>
      <c r="K54" s="44">
        <v>269</v>
      </c>
      <c r="L54" s="43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7.74</v>
      </c>
      <c r="H55" s="43">
        <v>4.8600000000000003</v>
      </c>
      <c r="I55" s="43">
        <v>48.24</v>
      </c>
      <c r="J55" s="43">
        <v>268.38</v>
      </c>
      <c r="K55" s="44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0.4</v>
      </c>
      <c r="H56" s="43">
        <v>0</v>
      </c>
      <c r="I56" s="43">
        <v>27</v>
      </c>
      <c r="J56" s="43">
        <v>110</v>
      </c>
      <c r="K56" s="44">
        <v>98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4.26</v>
      </c>
      <c r="H57" s="43">
        <v>0.42</v>
      </c>
      <c r="I57" s="43">
        <v>26.52</v>
      </c>
      <c r="J57" s="43">
        <v>144</v>
      </c>
      <c r="K57" s="44">
        <v>119</v>
      </c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2.2799999999999998</v>
      </c>
      <c r="H58" s="43">
        <v>0.44</v>
      </c>
      <c r="I58" s="43">
        <v>14.88</v>
      </c>
      <c r="J58" s="43">
        <v>72.52</v>
      </c>
      <c r="K58" s="44">
        <v>120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1">SUM(G52:G60)</f>
        <v>38.339999999999996</v>
      </c>
      <c r="H61" s="19">
        <f t="shared" ref="H61" si="22">SUM(H52:H60)</f>
        <v>34.76</v>
      </c>
      <c r="I61" s="19">
        <f t="shared" ref="I61" si="23">SUM(I52:I60)</f>
        <v>135.69999999999999</v>
      </c>
      <c r="J61" s="19">
        <f t="shared" ref="J61" si="24">SUM(J52:J60)</f>
        <v>1028.45</v>
      </c>
      <c r="K61" s="25"/>
      <c r="L61" s="19">
        <v>103.5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890</v>
      </c>
      <c r="G62" s="32">
        <f t="shared" ref="G62" si="25">G51+G61</f>
        <v>38.339999999999996</v>
      </c>
      <c r="H62" s="32">
        <f t="shared" ref="H62" si="26">H51+H61</f>
        <v>34.76</v>
      </c>
      <c r="I62" s="32">
        <f t="shared" ref="I62" si="27">I51+I61</f>
        <v>135.69999999999999</v>
      </c>
      <c r="J62" s="32">
        <f t="shared" ref="J62:L62" si="28">J51+J61</f>
        <v>1028.45</v>
      </c>
      <c r="K62" s="32"/>
      <c r="L62" s="32">
        <f t="shared" si="28"/>
        <v>103.5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200</v>
      </c>
      <c r="G67" s="43">
        <v>0.8</v>
      </c>
      <c r="H67" s="43">
        <v>0</v>
      </c>
      <c r="I67" s="43">
        <v>22.6</v>
      </c>
      <c r="J67" s="43">
        <v>92</v>
      </c>
      <c r="K67" s="44">
        <v>24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29">SUM(G63:G69)</f>
        <v>0.8</v>
      </c>
      <c r="H70" s="19">
        <f t="shared" ref="H70" si="30">SUM(H63:H69)</f>
        <v>0</v>
      </c>
      <c r="I70" s="19">
        <f t="shared" ref="I70" si="31">SUM(I63:I69)</f>
        <v>22.6</v>
      </c>
      <c r="J70" s="19">
        <f t="shared" ref="J70:L70" si="32">SUM(J63:J69)</f>
        <v>92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250</v>
      </c>
      <c r="G72" s="43">
        <v>11.5</v>
      </c>
      <c r="H72" s="43">
        <v>9.8800000000000008</v>
      </c>
      <c r="I72" s="43">
        <v>15.38</v>
      </c>
      <c r="J72" s="43">
        <v>184.63</v>
      </c>
      <c r="K72" s="44">
        <v>168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19.8</v>
      </c>
      <c r="H73" s="43">
        <v>13.3</v>
      </c>
      <c r="I73" s="43">
        <v>9.1999999999999993</v>
      </c>
      <c r="J73" s="43">
        <v>235.3</v>
      </c>
      <c r="K73" s="44">
        <v>91</v>
      </c>
      <c r="L73" s="43"/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180</v>
      </c>
      <c r="G74" s="43">
        <v>8.64</v>
      </c>
      <c r="H74" s="43">
        <v>6.12</v>
      </c>
      <c r="I74" s="43">
        <v>40.68</v>
      </c>
      <c r="J74" s="43">
        <v>252.36</v>
      </c>
      <c r="K74" s="44">
        <v>54</v>
      </c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>
        <v>101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4.26</v>
      </c>
      <c r="H76" s="43">
        <v>0.42</v>
      </c>
      <c r="I76" s="43">
        <v>26.52</v>
      </c>
      <c r="J76" s="43">
        <v>144</v>
      </c>
      <c r="K76" s="44">
        <v>119</v>
      </c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2.2799999999999998</v>
      </c>
      <c r="H77" s="43">
        <v>0.44</v>
      </c>
      <c r="I77" s="43">
        <v>14.88</v>
      </c>
      <c r="J77" s="43">
        <v>72.52</v>
      </c>
      <c r="K77" s="44">
        <v>120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3">SUM(G71:G79)</f>
        <v>47.279999999999994</v>
      </c>
      <c r="H80" s="19">
        <f t="shared" ref="H80" si="34">SUM(H71:H79)</f>
        <v>30.160000000000004</v>
      </c>
      <c r="I80" s="19">
        <f t="shared" ref="I80" si="35">SUM(I71:I79)</f>
        <v>131.26</v>
      </c>
      <c r="J80" s="19">
        <f t="shared" ref="J80" si="36">SUM(J71:J79)</f>
        <v>990.01</v>
      </c>
      <c r="K80" s="25"/>
      <c r="L80" s="19">
        <v>103.5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1030</v>
      </c>
      <c r="G81" s="32">
        <f t="shared" ref="G81" si="37">G70+G80</f>
        <v>48.079999999999991</v>
      </c>
      <c r="H81" s="32">
        <f t="shared" ref="H81" si="38">H70+H80</f>
        <v>30.160000000000004</v>
      </c>
      <c r="I81" s="32">
        <f t="shared" ref="I81" si="39">I70+I80</f>
        <v>153.85999999999999</v>
      </c>
      <c r="J81" s="32">
        <f t="shared" ref="J81:L81" si="40">J70+J80</f>
        <v>1082.01</v>
      </c>
      <c r="K81" s="32"/>
      <c r="L81" s="32">
        <f t="shared" si="40"/>
        <v>103.5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2</v>
      </c>
      <c r="H90" s="43">
        <v>7.1</v>
      </c>
      <c r="I90" s="43">
        <v>10.3</v>
      </c>
      <c r="J90" s="43">
        <v>113.2</v>
      </c>
      <c r="K90" s="44">
        <v>13</v>
      </c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7.5</v>
      </c>
      <c r="H91" s="43">
        <v>6.75</v>
      </c>
      <c r="I91" s="43">
        <v>13.5</v>
      </c>
      <c r="J91" s="43">
        <v>144.5</v>
      </c>
      <c r="K91" s="44">
        <v>37</v>
      </c>
      <c r="L91" s="43"/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12.9</v>
      </c>
      <c r="H92" s="43">
        <v>7.53</v>
      </c>
      <c r="I92" s="43">
        <v>7.07</v>
      </c>
      <c r="J92" s="43">
        <v>148.02000000000001</v>
      </c>
      <c r="K92" s="44">
        <v>277</v>
      </c>
      <c r="L92" s="43"/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180</v>
      </c>
      <c r="G93" s="43">
        <v>3.96</v>
      </c>
      <c r="H93" s="43">
        <v>5.94</v>
      </c>
      <c r="I93" s="43">
        <v>38.700000000000003</v>
      </c>
      <c r="J93" s="43">
        <v>223.74</v>
      </c>
      <c r="K93" s="44">
        <v>53</v>
      </c>
      <c r="L93" s="43"/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24.2</v>
      </c>
      <c r="J94" s="43">
        <v>97.6</v>
      </c>
      <c r="K94" s="44">
        <v>95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4.26</v>
      </c>
      <c r="H95" s="43">
        <v>0.42</v>
      </c>
      <c r="I95" s="43">
        <v>26.52</v>
      </c>
      <c r="J95" s="43">
        <v>144</v>
      </c>
      <c r="K95" s="44">
        <v>119</v>
      </c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2.2799999999999998</v>
      </c>
      <c r="H96" s="43">
        <v>0.44</v>
      </c>
      <c r="I96" s="43">
        <v>14.88</v>
      </c>
      <c r="J96" s="43">
        <v>72.52</v>
      </c>
      <c r="K96" s="44">
        <v>120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5">SUM(G90:G98)</f>
        <v>32.9</v>
      </c>
      <c r="H99" s="19">
        <f t="shared" ref="H99" si="46">SUM(H90:H98)</f>
        <v>28.180000000000003</v>
      </c>
      <c r="I99" s="19">
        <f t="shared" ref="I99" si="47">SUM(I90:I98)</f>
        <v>135.17000000000002</v>
      </c>
      <c r="J99" s="19">
        <f t="shared" ref="J99" si="48">SUM(J90:J98)</f>
        <v>943.58</v>
      </c>
      <c r="K99" s="25"/>
      <c r="L99" s="19">
        <v>103.5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930</v>
      </c>
      <c r="G100" s="32">
        <f t="shared" ref="G100" si="49">G89+G99</f>
        <v>32.9</v>
      </c>
      <c r="H100" s="32">
        <f t="shared" ref="H100" si="50">H89+H99</f>
        <v>28.180000000000003</v>
      </c>
      <c r="I100" s="32">
        <f t="shared" ref="I100" si="51">I89+I99</f>
        <v>135.17000000000002</v>
      </c>
      <c r="J100" s="32">
        <f t="shared" ref="J100:L100" si="52">J89+J99</f>
        <v>943.58</v>
      </c>
      <c r="K100" s="32"/>
      <c r="L100" s="32">
        <f t="shared" si="52"/>
        <v>103.5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200</v>
      </c>
      <c r="G105" s="43">
        <v>0.8</v>
      </c>
      <c r="H105" s="43">
        <v>0</v>
      </c>
      <c r="I105" s="43">
        <v>22.6</v>
      </c>
      <c r="J105" s="43">
        <v>92</v>
      </c>
      <c r="K105" s="44">
        <v>24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3">SUM(G101:G107)</f>
        <v>0.8</v>
      </c>
      <c r="H108" s="19">
        <f t="shared" si="53"/>
        <v>0</v>
      </c>
      <c r="I108" s="19">
        <f t="shared" si="53"/>
        <v>22.6</v>
      </c>
      <c r="J108" s="19">
        <f t="shared" si="53"/>
        <v>92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5.5</v>
      </c>
      <c r="H110" s="43">
        <v>9.5</v>
      </c>
      <c r="I110" s="43">
        <v>11.5</v>
      </c>
      <c r="J110" s="43">
        <v>154</v>
      </c>
      <c r="K110" s="44">
        <v>39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16.54</v>
      </c>
      <c r="H111" s="43">
        <v>15.5</v>
      </c>
      <c r="I111" s="43">
        <v>3.67</v>
      </c>
      <c r="J111" s="43">
        <v>220.5</v>
      </c>
      <c r="K111" s="44">
        <v>89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180</v>
      </c>
      <c r="G112" s="43">
        <v>4.32</v>
      </c>
      <c r="H112" s="43">
        <v>5.94</v>
      </c>
      <c r="I112" s="43">
        <v>29.52</v>
      </c>
      <c r="J112" s="43">
        <v>187.92</v>
      </c>
      <c r="K112" s="44">
        <v>55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11</v>
      </c>
      <c r="J113" s="43">
        <v>44.8</v>
      </c>
      <c r="K113" s="44">
        <v>114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4.26</v>
      </c>
      <c r="H114" s="43">
        <v>0.42</v>
      </c>
      <c r="I114" s="43">
        <v>26.52</v>
      </c>
      <c r="J114" s="43">
        <v>144</v>
      </c>
      <c r="K114" s="44">
        <v>119</v>
      </c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2.2799999999999998</v>
      </c>
      <c r="H115" s="43">
        <v>0.44</v>
      </c>
      <c r="I115" s="43">
        <v>14.88</v>
      </c>
      <c r="J115" s="43">
        <v>72.52</v>
      </c>
      <c r="K115" s="44">
        <v>120</v>
      </c>
      <c r="L115" s="43"/>
    </row>
    <row r="116" spans="1:12" ht="15">
      <c r="A116" s="23"/>
      <c r="B116" s="15"/>
      <c r="C116" s="11"/>
      <c r="D116" s="6" t="s">
        <v>76</v>
      </c>
      <c r="E116" s="42" t="s">
        <v>83</v>
      </c>
      <c r="F116" s="43">
        <v>140</v>
      </c>
      <c r="G116" s="43">
        <v>0</v>
      </c>
      <c r="H116" s="43">
        <v>0</v>
      </c>
      <c r="I116" s="43">
        <v>21</v>
      </c>
      <c r="J116" s="43">
        <v>84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5">SUM(G109:G117)</f>
        <v>33.1</v>
      </c>
      <c r="H118" s="19">
        <f t="shared" si="55"/>
        <v>31.800000000000004</v>
      </c>
      <c r="I118" s="19">
        <f t="shared" si="55"/>
        <v>118.08999999999999</v>
      </c>
      <c r="J118" s="19">
        <f t="shared" si="55"/>
        <v>907.7399999999999</v>
      </c>
      <c r="K118" s="25"/>
      <c r="L118" s="19">
        <v>103.5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1170</v>
      </c>
      <c r="G119" s="32">
        <f t="shared" ref="G119" si="56">G108+G118</f>
        <v>33.9</v>
      </c>
      <c r="H119" s="32">
        <f t="shared" ref="H119" si="57">H108+H118</f>
        <v>31.800000000000004</v>
      </c>
      <c r="I119" s="32">
        <f t="shared" ref="I119" si="58">I108+I118</f>
        <v>140.69</v>
      </c>
      <c r="J119" s="32">
        <f t="shared" ref="J119:L119" si="59">J108+J118</f>
        <v>999.7399999999999</v>
      </c>
      <c r="K119" s="32"/>
      <c r="L119" s="32">
        <f t="shared" si="59"/>
        <v>103.5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3.1</v>
      </c>
      <c r="H128" s="43">
        <v>0.2</v>
      </c>
      <c r="I128" s="43">
        <v>7.1</v>
      </c>
      <c r="J128" s="43">
        <v>41</v>
      </c>
      <c r="K128" s="44">
        <v>172</v>
      </c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2.25</v>
      </c>
      <c r="H129" s="43">
        <v>6.75</v>
      </c>
      <c r="I129" s="43">
        <v>9</v>
      </c>
      <c r="J129" s="43">
        <v>106</v>
      </c>
      <c r="K129" s="44">
        <v>212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15.3</v>
      </c>
      <c r="H130" s="43">
        <v>8.6</v>
      </c>
      <c r="I130" s="43">
        <v>3.7</v>
      </c>
      <c r="J130" s="43">
        <v>153.5</v>
      </c>
      <c r="K130" s="44">
        <v>85</v>
      </c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7.74</v>
      </c>
      <c r="H131" s="43">
        <v>4.8600000000000003</v>
      </c>
      <c r="I131" s="43">
        <v>48.24</v>
      </c>
      <c r="J131" s="43">
        <v>268.38</v>
      </c>
      <c r="K131" s="44">
        <v>64</v>
      </c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24.2</v>
      </c>
      <c r="J132" s="43">
        <v>97.6</v>
      </c>
      <c r="K132" s="44">
        <v>95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4.26</v>
      </c>
      <c r="H133" s="43">
        <v>0.42</v>
      </c>
      <c r="I133" s="43">
        <v>26.52</v>
      </c>
      <c r="J133" s="43">
        <v>144</v>
      </c>
      <c r="K133" s="44">
        <v>119</v>
      </c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2.2799999999999998</v>
      </c>
      <c r="H134" s="43">
        <v>0.44</v>
      </c>
      <c r="I134" s="43">
        <v>14.88</v>
      </c>
      <c r="J134" s="43">
        <v>72.52</v>
      </c>
      <c r="K134" s="44">
        <v>120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2">SUM(G128:G136)</f>
        <v>34.93</v>
      </c>
      <c r="H137" s="19">
        <f t="shared" si="62"/>
        <v>21.270000000000003</v>
      </c>
      <c r="I137" s="19">
        <f t="shared" si="62"/>
        <v>133.64000000000001</v>
      </c>
      <c r="J137" s="19">
        <f t="shared" si="62"/>
        <v>883</v>
      </c>
      <c r="K137" s="25"/>
      <c r="L137" s="19">
        <v>103.5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930</v>
      </c>
      <c r="G138" s="32">
        <f t="shared" ref="G138" si="63">G127+G137</f>
        <v>34.93</v>
      </c>
      <c r="H138" s="32">
        <f t="shared" ref="H138" si="64">H127+H137</f>
        <v>21.270000000000003</v>
      </c>
      <c r="I138" s="32">
        <f t="shared" ref="I138" si="65">I127+I137</f>
        <v>133.64000000000001</v>
      </c>
      <c r="J138" s="32">
        <f t="shared" ref="J138:L138" si="66">J127+J137</f>
        <v>883</v>
      </c>
      <c r="K138" s="32"/>
      <c r="L138" s="32">
        <f t="shared" si="66"/>
        <v>103.5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200</v>
      </c>
      <c r="G143" s="43">
        <v>0.8</v>
      </c>
      <c r="H143" s="43">
        <v>0</v>
      </c>
      <c r="I143" s="43">
        <v>22.6</v>
      </c>
      <c r="J143" s="43">
        <v>92</v>
      </c>
      <c r="K143" s="44">
        <v>24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67">SUM(G139:G145)</f>
        <v>0.8</v>
      </c>
      <c r="H146" s="19">
        <f t="shared" si="67"/>
        <v>0</v>
      </c>
      <c r="I146" s="19">
        <f t="shared" si="67"/>
        <v>22.6</v>
      </c>
      <c r="J146" s="19">
        <f t="shared" si="67"/>
        <v>92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7.25</v>
      </c>
      <c r="H148" s="43">
        <v>6</v>
      </c>
      <c r="I148" s="43">
        <v>6.5</v>
      </c>
      <c r="J148" s="43">
        <v>121.75</v>
      </c>
      <c r="K148" s="44">
        <v>48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26.7</v>
      </c>
      <c r="H149" s="43">
        <v>22.04</v>
      </c>
      <c r="I149" s="43">
        <v>1.28</v>
      </c>
      <c r="J149" s="43">
        <v>310.19</v>
      </c>
      <c r="K149" s="44">
        <v>270</v>
      </c>
      <c r="L149" s="43"/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180</v>
      </c>
      <c r="G150" s="43">
        <v>8.64</v>
      </c>
      <c r="H150" s="43">
        <v>6.12</v>
      </c>
      <c r="I150" s="43">
        <v>40.68</v>
      </c>
      <c r="J150" s="43">
        <v>252.36</v>
      </c>
      <c r="K150" s="44">
        <v>54</v>
      </c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0.4</v>
      </c>
      <c r="H151" s="43">
        <v>0</v>
      </c>
      <c r="I151" s="43">
        <v>27</v>
      </c>
      <c r="J151" s="43">
        <v>110</v>
      </c>
      <c r="K151" s="44">
        <v>98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4.26</v>
      </c>
      <c r="H152" s="43">
        <v>0.42</v>
      </c>
      <c r="I152" s="43">
        <v>26.52</v>
      </c>
      <c r="J152" s="43">
        <v>144</v>
      </c>
      <c r="K152" s="44">
        <v>119</v>
      </c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2.2799999999999998</v>
      </c>
      <c r="H153" s="43">
        <v>0.44</v>
      </c>
      <c r="I153" s="43">
        <v>14.88</v>
      </c>
      <c r="J153" s="43">
        <v>72.52</v>
      </c>
      <c r="K153" s="44">
        <v>120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9">SUM(G147:G155)</f>
        <v>49.53</v>
      </c>
      <c r="H156" s="19">
        <f t="shared" si="69"/>
        <v>35.019999999999996</v>
      </c>
      <c r="I156" s="19">
        <f t="shared" si="69"/>
        <v>116.86</v>
      </c>
      <c r="J156" s="19">
        <f t="shared" si="69"/>
        <v>1010.8199999999999</v>
      </c>
      <c r="K156" s="25"/>
      <c r="L156" s="19">
        <v>103.5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1030</v>
      </c>
      <c r="G157" s="32">
        <f t="shared" ref="G157" si="70">G146+G156</f>
        <v>50.33</v>
      </c>
      <c r="H157" s="32">
        <f t="shared" ref="H157" si="71">H146+H156</f>
        <v>35.019999999999996</v>
      </c>
      <c r="I157" s="32">
        <f t="shared" ref="I157" si="72">I146+I156</f>
        <v>139.46</v>
      </c>
      <c r="J157" s="32">
        <f t="shared" ref="J157:L157" si="73">J146+J156</f>
        <v>1102.82</v>
      </c>
      <c r="K157" s="32"/>
      <c r="L157" s="32">
        <f t="shared" si="73"/>
        <v>103.5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0.42</v>
      </c>
      <c r="H166" s="43">
        <v>0.06</v>
      </c>
      <c r="I166" s="43">
        <v>1.02</v>
      </c>
      <c r="J166" s="43">
        <v>6.18</v>
      </c>
      <c r="K166" s="44">
        <v>28</v>
      </c>
      <c r="L166" s="43"/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11.25</v>
      </c>
      <c r="H167" s="43">
        <v>7</v>
      </c>
      <c r="I167" s="43">
        <v>17.25</v>
      </c>
      <c r="J167" s="43">
        <v>176.26</v>
      </c>
      <c r="K167" s="44">
        <v>34</v>
      </c>
      <c r="L167" s="43"/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280</v>
      </c>
      <c r="G168" s="43">
        <v>24.36</v>
      </c>
      <c r="H168" s="43">
        <v>10.36</v>
      </c>
      <c r="I168" s="43">
        <v>28.56</v>
      </c>
      <c r="J168" s="43">
        <v>305.2</v>
      </c>
      <c r="K168" s="44">
        <v>86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>
        <v>98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4.26</v>
      </c>
      <c r="H171" s="43">
        <v>0.42</v>
      </c>
      <c r="I171" s="43">
        <v>26.52</v>
      </c>
      <c r="J171" s="43">
        <v>144</v>
      </c>
      <c r="K171" s="44">
        <v>119</v>
      </c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2.2799999999999998</v>
      </c>
      <c r="H172" s="43">
        <v>0.44</v>
      </c>
      <c r="I172" s="43">
        <v>14.88</v>
      </c>
      <c r="J172" s="43">
        <v>72.52</v>
      </c>
      <c r="K172" s="44">
        <v>120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76">SUM(G166:G174)</f>
        <v>42.97</v>
      </c>
      <c r="H175" s="19">
        <f t="shared" si="76"/>
        <v>18.28</v>
      </c>
      <c r="I175" s="19">
        <f t="shared" si="76"/>
        <v>115.22999999999999</v>
      </c>
      <c r="J175" s="19">
        <f t="shared" si="76"/>
        <v>814.16</v>
      </c>
      <c r="K175" s="25"/>
      <c r="L175" s="19">
        <v>103.5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890</v>
      </c>
      <c r="G176" s="32">
        <f t="shared" ref="G176" si="77">G165+G175</f>
        <v>42.97</v>
      </c>
      <c r="H176" s="32">
        <f t="shared" ref="H176" si="78">H165+H175</f>
        <v>18.28</v>
      </c>
      <c r="I176" s="32">
        <f t="shared" ref="I176" si="79">I165+I175</f>
        <v>115.22999999999999</v>
      </c>
      <c r="J176" s="32">
        <f t="shared" ref="J176:L176" si="80">J165+J175</f>
        <v>814.16</v>
      </c>
      <c r="K176" s="32"/>
      <c r="L176" s="32">
        <f t="shared" si="80"/>
        <v>103.5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0.8</v>
      </c>
      <c r="H181" s="43">
        <v>0</v>
      </c>
      <c r="I181" s="43">
        <v>22.6</v>
      </c>
      <c r="J181" s="43">
        <v>92</v>
      </c>
      <c r="K181" s="44">
        <v>24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1">SUM(G177:G183)</f>
        <v>0.8</v>
      </c>
      <c r="H184" s="19">
        <f t="shared" si="81"/>
        <v>0</v>
      </c>
      <c r="I184" s="19">
        <f t="shared" si="81"/>
        <v>22.6</v>
      </c>
      <c r="J184" s="19">
        <f t="shared" si="81"/>
        <v>92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7.18</v>
      </c>
      <c r="H186" s="43">
        <v>10.98</v>
      </c>
      <c r="I186" s="43">
        <v>10.93</v>
      </c>
      <c r="J186" s="43">
        <v>172.55</v>
      </c>
      <c r="K186" s="44">
        <v>31</v>
      </c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150</v>
      </c>
      <c r="G187" s="43">
        <v>20.7</v>
      </c>
      <c r="H187" s="43">
        <v>17.7</v>
      </c>
      <c r="I187" s="43">
        <v>2.85</v>
      </c>
      <c r="J187" s="43">
        <v>250.65</v>
      </c>
      <c r="K187" s="44">
        <v>75</v>
      </c>
      <c r="L187" s="43"/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180</v>
      </c>
      <c r="G188" s="43">
        <v>3.96</v>
      </c>
      <c r="H188" s="43">
        <v>9.36</v>
      </c>
      <c r="I188" s="43">
        <v>26.82</v>
      </c>
      <c r="J188" s="43">
        <v>207.72</v>
      </c>
      <c r="K188" s="44">
        <v>50</v>
      </c>
      <c r="L188" s="43"/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0.8</v>
      </c>
      <c r="H189" s="43">
        <v>0.2</v>
      </c>
      <c r="I189" s="43">
        <v>23.2</v>
      </c>
      <c r="J189" s="43">
        <v>94.9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4.26</v>
      </c>
      <c r="H190" s="43">
        <v>0.42</v>
      </c>
      <c r="I190" s="43">
        <v>26.52</v>
      </c>
      <c r="J190" s="43">
        <v>144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2.2799999999999998</v>
      </c>
      <c r="H191" s="43">
        <v>0.44</v>
      </c>
      <c r="I191" s="43">
        <v>14.88</v>
      </c>
      <c r="J191" s="43">
        <v>72.52</v>
      </c>
      <c r="K191" s="44">
        <v>120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3">SUM(G185:G193)</f>
        <v>39.18</v>
      </c>
      <c r="H194" s="19">
        <f t="shared" si="83"/>
        <v>39.1</v>
      </c>
      <c r="I194" s="19">
        <f t="shared" si="83"/>
        <v>105.19999999999999</v>
      </c>
      <c r="J194" s="19">
        <f t="shared" si="83"/>
        <v>942.34</v>
      </c>
      <c r="K194" s="25"/>
      <c r="L194" s="19">
        <v>103.5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1080</v>
      </c>
      <c r="G195" s="32">
        <f t="shared" ref="G195" si="84">G184+G194</f>
        <v>39.979999999999997</v>
      </c>
      <c r="H195" s="32">
        <f t="shared" ref="H195" si="85">H184+H194</f>
        <v>39.1</v>
      </c>
      <c r="I195" s="32">
        <f t="shared" ref="I195" si="86">I184+I194</f>
        <v>127.79999999999998</v>
      </c>
      <c r="J195" s="32">
        <f t="shared" ref="J195:L195" si="87">J184+J194</f>
        <v>1034.3400000000001</v>
      </c>
      <c r="K195" s="32"/>
      <c r="L195" s="32">
        <f t="shared" si="87"/>
        <v>103.5</v>
      </c>
    </row>
    <row r="196" spans="1:12" ht="13.5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1005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41.39</v>
      </c>
      <c r="H196" s="34">
        <f t="shared" si="88"/>
        <v>29.360000000000003</v>
      </c>
      <c r="I196" s="34">
        <f t="shared" si="88"/>
        <v>135.303</v>
      </c>
      <c r="J196" s="34">
        <f t="shared" si="88"/>
        <v>984.67900000000009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103.5</v>
      </c>
    </row>
    <row r="197" spans="1:12" ht="15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 t="shared" ref="G204:J204" si="90">SUM(G197:G203)</f>
        <v>0</v>
      </c>
      <c r="H204" s="19">
        <f t="shared" si="90"/>
        <v>0</v>
      </c>
      <c r="I204" s="19">
        <f t="shared" si="90"/>
        <v>0</v>
      </c>
      <c r="J204" s="19">
        <f t="shared" si="90"/>
        <v>0</v>
      </c>
      <c r="K204" s="25"/>
      <c r="L204" s="19">
        <f t="shared" ref="L204" si="91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 t="s">
        <v>39</v>
      </c>
      <c r="F205" s="43">
        <v>100</v>
      </c>
      <c r="G205" s="43">
        <v>3.1</v>
      </c>
      <c r="H205" s="43">
        <v>0.2</v>
      </c>
      <c r="I205" s="43">
        <v>7.1</v>
      </c>
      <c r="J205" s="43">
        <v>41</v>
      </c>
      <c r="K205" s="44">
        <v>172</v>
      </c>
      <c r="L205" s="43"/>
    </row>
    <row r="206" spans="1:12" ht="15">
      <c r="A206" s="23"/>
      <c r="B206" s="15"/>
      <c r="C206" s="11"/>
      <c r="D206" s="7" t="s">
        <v>27</v>
      </c>
      <c r="E206" s="42" t="s">
        <v>40</v>
      </c>
      <c r="F206" s="43">
        <v>250</v>
      </c>
      <c r="G206" s="43">
        <v>8</v>
      </c>
      <c r="H206" s="43">
        <v>7.75</v>
      </c>
      <c r="I206" s="43">
        <v>15.25</v>
      </c>
      <c r="J206" s="43">
        <v>163.25</v>
      </c>
      <c r="K206" s="44">
        <v>33</v>
      </c>
      <c r="L206" s="43"/>
    </row>
    <row r="207" spans="1:12" ht="15">
      <c r="A207" s="23"/>
      <c r="B207" s="15"/>
      <c r="C207" s="11"/>
      <c r="D207" s="7" t="s">
        <v>28</v>
      </c>
      <c r="E207" s="42" t="s">
        <v>41</v>
      </c>
      <c r="F207" s="43">
        <v>100</v>
      </c>
      <c r="G207" s="43">
        <v>16.5</v>
      </c>
      <c r="H207" s="43">
        <v>14.8</v>
      </c>
      <c r="I207" s="43">
        <v>6.6</v>
      </c>
      <c r="J207" s="43">
        <v>225.2</v>
      </c>
      <c r="K207" s="44">
        <v>80</v>
      </c>
      <c r="L207" s="43"/>
    </row>
    <row r="208" spans="1:12" ht="15">
      <c r="A208" s="23"/>
      <c r="B208" s="15"/>
      <c r="C208" s="11"/>
      <c r="D208" s="7" t="s">
        <v>29</v>
      </c>
      <c r="E208" s="42" t="s">
        <v>42</v>
      </c>
      <c r="F208" s="43">
        <v>180</v>
      </c>
      <c r="G208" s="43">
        <v>8.64</v>
      </c>
      <c r="H208" s="43">
        <v>6.12</v>
      </c>
      <c r="I208" s="43">
        <v>40.68</v>
      </c>
      <c r="J208" s="43">
        <v>252.36</v>
      </c>
      <c r="K208" s="44">
        <v>54</v>
      </c>
      <c r="L208" s="43"/>
    </row>
    <row r="209" spans="1:12" ht="15">
      <c r="A209" s="23"/>
      <c r="B209" s="15"/>
      <c r="C209" s="11"/>
      <c r="D209" s="7" t="s">
        <v>30</v>
      </c>
      <c r="E209" s="42" t="s">
        <v>89</v>
      </c>
      <c r="F209" s="43">
        <v>200</v>
      </c>
      <c r="G209" s="43">
        <v>0.4</v>
      </c>
      <c r="H209" s="43">
        <v>0.2</v>
      </c>
      <c r="I209" s="43">
        <v>19.8</v>
      </c>
      <c r="J209" s="43">
        <v>47.6</v>
      </c>
      <c r="K209" s="44">
        <v>113</v>
      </c>
      <c r="L209" s="43"/>
    </row>
    <row r="210" spans="1:12" ht="15">
      <c r="A210" s="23"/>
      <c r="B210" s="15"/>
      <c r="C210" s="11"/>
      <c r="D210" s="7" t="s">
        <v>31</v>
      </c>
      <c r="E210" s="42" t="s">
        <v>44</v>
      </c>
      <c r="F210" s="43">
        <v>60</v>
      </c>
      <c r="G210" s="43">
        <v>4.26</v>
      </c>
      <c r="H210" s="43">
        <v>0.42</v>
      </c>
      <c r="I210" s="43">
        <v>26.52</v>
      </c>
      <c r="J210" s="43">
        <v>144</v>
      </c>
      <c r="K210" s="44">
        <v>119</v>
      </c>
      <c r="L210" s="43"/>
    </row>
    <row r="211" spans="1:12" ht="15">
      <c r="A211" s="23"/>
      <c r="B211" s="15"/>
      <c r="C211" s="11"/>
      <c r="D211" s="7" t="s">
        <v>32</v>
      </c>
      <c r="E211" s="42" t="s">
        <v>45</v>
      </c>
      <c r="F211" s="43">
        <v>40</v>
      </c>
      <c r="G211" s="43">
        <v>2.2799999999999998</v>
      </c>
      <c r="H211" s="43">
        <v>0.44</v>
      </c>
      <c r="I211" s="43">
        <v>14.88</v>
      </c>
      <c r="J211" s="43">
        <v>72.52</v>
      </c>
      <c r="K211" s="44">
        <v>120</v>
      </c>
      <c r="L211" s="43"/>
    </row>
    <row r="212" spans="1:12" ht="15">
      <c r="A212" s="23"/>
      <c r="B212" s="15"/>
      <c r="C212" s="11"/>
      <c r="D212" s="6" t="s">
        <v>81</v>
      </c>
      <c r="E212" s="42" t="s">
        <v>83</v>
      </c>
      <c r="F212" s="43">
        <v>140</v>
      </c>
      <c r="G212" s="43">
        <v>0</v>
      </c>
      <c r="H212" s="43">
        <v>0</v>
      </c>
      <c r="I212" s="43">
        <v>21</v>
      </c>
      <c r="J212" s="43">
        <v>84</v>
      </c>
      <c r="K212" s="44" t="s">
        <v>82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1070</v>
      </c>
      <c r="G214" s="19">
        <f t="shared" ref="G214:J214" si="92">SUM(G205:G213)</f>
        <v>43.18</v>
      </c>
      <c r="H214" s="19">
        <f t="shared" si="92"/>
        <v>29.930000000000003</v>
      </c>
      <c r="I214" s="19">
        <f t="shared" si="92"/>
        <v>151.82999999999998</v>
      </c>
      <c r="J214" s="19">
        <f t="shared" si="92"/>
        <v>1029.9299999999998</v>
      </c>
      <c r="K214" s="25"/>
      <c r="L214" s="19">
        <v>103.5</v>
      </c>
    </row>
    <row r="215" spans="1:12" ht="15.75" thickBot="1">
      <c r="A215" s="29">
        <f>A197</f>
        <v>3</v>
      </c>
      <c r="B215" s="30">
        <f>B197</f>
        <v>1</v>
      </c>
      <c r="C215" s="52" t="s">
        <v>4</v>
      </c>
      <c r="D215" s="53"/>
      <c r="E215" s="31"/>
      <c r="F215" s="32">
        <f>F204+F214</f>
        <v>1070</v>
      </c>
      <c r="G215" s="32">
        <f t="shared" ref="G215:J215" si="93">G204+G214</f>
        <v>43.18</v>
      </c>
      <c r="H215" s="32">
        <f t="shared" si="93"/>
        <v>29.930000000000003</v>
      </c>
      <c r="I215" s="32">
        <f t="shared" si="93"/>
        <v>151.82999999999998</v>
      </c>
      <c r="J215" s="32">
        <f t="shared" si="93"/>
        <v>1029.9299999999998</v>
      </c>
      <c r="K215" s="32"/>
      <c r="L215" s="32">
        <f t="shared" ref="L215" si="94">L204+L214</f>
        <v>103.5</v>
      </c>
    </row>
    <row r="216" spans="1:12" ht="15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7" t="s">
        <v>24</v>
      </c>
      <c r="E220" s="42" t="s">
        <v>49</v>
      </c>
      <c r="F220" s="43">
        <v>200</v>
      </c>
      <c r="G220" s="43">
        <v>0.8</v>
      </c>
      <c r="H220" s="43">
        <v>0</v>
      </c>
      <c r="I220" s="43">
        <v>22.6</v>
      </c>
      <c r="J220" s="43">
        <v>92</v>
      </c>
      <c r="K220" s="44">
        <v>24</v>
      </c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6"/>
      <c r="B223" s="17"/>
      <c r="C223" s="8"/>
      <c r="D223" s="18" t="s">
        <v>33</v>
      </c>
      <c r="E223" s="9"/>
      <c r="F223" s="19">
        <f>SUM(F216:F222)</f>
        <v>200</v>
      </c>
      <c r="G223" s="19">
        <f t="shared" ref="G223:J223" si="95">SUM(G216:G222)</f>
        <v>0.8</v>
      </c>
      <c r="H223" s="19">
        <f t="shared" si="95"/>
        <v>0</v>
      </c>
      <c r="I223" s="19">
        <f t="shared" si="95"/>
        <v>22.6</v>
      </c>
      <c r="J223" s="19">
        <f t="shared" si="95"/>
        <v>92</v>
      </c>
      <c r="K223" s="25"/>
      <c r="L223" s="19">
        <f t="shared" ref="L223" si="96">SUM(L216:L222)</f>
        <v>0</v>
      </c>
    </row>
    <row r="224" spans="1:12" ht="1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27</v>
      </c>
      <c r="E225" s="42" t="s">
        <v>50</v>
      </c>
      <c r="F225" s="43">
        <v>250</v>
      </c>
      <c r="G225" s="43">
        <v>8</v>
      </c>
      <c r="H225" s="43">
        <v>7.75</v>
      </c>
      <c r="I225" s="43">
        <v>9.5</v>
      </c>
      <c r="J225" s="43">
        <v>139</v>
      </c>
      <c r="K225" s="44">
        <v>30</v>
      </c>
      <c r="L225" s="43"/>
    </row>
    <row r="226" spans="1:12" ht="15">
      <c r="A226" s="14"/>
      <c r="B226" s="15"/>
      <c r="C226" s="11"/>
      <c r="D226" s="7" t="s">
        <v>28</v>
      </c>
      <c r="E226" s="42" t="s">
        <v>90</v>
      </c>
      <c r="F226" s="43">
        <v>100</v>
      </c>
      <c r="G226" s="43">
        <v>24.9</v>
      </c>
      <c r="H226" s="43">
        <v>17</v>
      </c>
      <c r="I226" s="43">
        <v>0.6</v>
      </c>
      <c r="J226" s="43">
        <v>255.3</v>
      </c>
      <c r="K226" s="44">
        <v>81</v>
      </c>
      <c r="L226" s="43"/>
    </row>
    <row r="227" spans="1:12" ht="15">
      <c r="A227" s="14"/>
      <c r="B227" s="15"/>
      <c r="C227" s="11"/>
      <c r="D227" s="7" t="s">
        <v>29</v>
      </c>
      <c r="E227" s="42" t="s">
        <v>70</v>
      </c>
      <c r="F227" s="43">
        <v>180</v>
      </c>
      <c r="G227" s="43">
        <v>7.74</v>
      </c>
      <c r="H227" s="43">
        <v>4.8600000000000003</v>
      </c>
      <c r="I227" s="43">
        <v>48.24</v>
      </c>
      <c r="J227" s="43">
        <v>268.38</v>
      </c>
      <c r="K227" s="44">
        <v>64</v>
      </c>
      <c r="L227" s="43"/>
    </row>
    <row r="228" spans="1:12" ht="15">
      <c r="A228" s="14"/>
      <c r="B228" s="15"/>
      <c r="C228" s="11"/>
      <c r="D228" s="7" t="s">
        <v>30</v>
      </c>
      <c r="E228" s="42" t="s">
        <v>51</v>
      </c>
      <c r="F228" s="43">
        <v>200</v>
      </c>
      <c r="G228" s="43">
        <v>0.4</v>
      </c>
      <c r="H228" s="43">
        <v>0</v>
      </c>
      <c r="I228" s="43">
        <v>27</v>
      </c>
      <c r="J228" s="43">
        <v>110</v>
      </c>
      <c r="K228" s="44">
        <v>98</v>
      </c>
      <c r="L228" s="43"/>
    </row>
    <row r="229" spans="1:12" ht="15">
      <c r="A229" s="14"/>
      <c r="B229" s="15"/>
      <c r="C229" s="11"/>
      <c r="D229" s="7" t="s">
        <v>31</v>
      </c>
      <c r="E229" s="42" t="s">
        <v>44</v>
      </c>
      <c r="F229" s="43">
        <v>60</v>
      </c>
      <c r="G229" s="43">
        <v>4.26</v>
      </c>
      <c r="H229" s="43">
        <v>0.42</v>
      </c>
      <c r="I229" s="43">
        <v>26.52</v>
      </c>
      <c r="J229" s="43">
        <v>144</v>
      </c>
      <c r="K229" s="44">
        <v>119</v>
      </c>
      <c r="L229" s="43"/>
    </row>
    <row r="230" spans="1:12" ht="15">
      <c r="A230" s="14"/>
      <c r="B230" s="15"/>
      <c r="C230" s="11"/>
      <c r="D230" s="7" t="s">
        <v>32</v>
      </c>
      <c r="E230" s="42" t="s">
        <v>45</v>
      </c>
      <c r="F230" s="43">
        <v>40</v>
      </c>
      <c r="G230" s="43">
        <v>2.2799999999999998</v>
      </c>
      <c r="H230" s="43">
        <v>0.44</v>
      </c>
      <c r="I230" s="43">
        <v>14.88</v>
      </c>
      <c r="J230" s="43">
        <v>72.52</v>
      </c>
      <c r="K230" s="44">
        <v>120</v>
      </c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6"/>
      <c r="B233" s="17"/>
      <c r="C233" s="8"/>
      <c r="D233" s="18" t="s">
        <v>33</v>
      </c>
      <c r="E233" s="9"/>
      <c r="F233" s="19">
        <f>SUM(F224:F232)</f>
        <v>830</v>
      </c>
      <c r="G233" s="19">
        <f t="shared" ref="G233:J233" si="97">SUM(G224:G232)</f>
        <v>47.58</v>
      </c>
      <c r="H233" s="19">
        <f t="shared" si="97"/>
        <v>30.470000000000002</v>
      </c>
      <c r="I233" s="19">
        <f t="shared" si="97"/>
        <v>126.74</v>
      </c>
      <c r="J233" s="19">
        <f t="shared" si="97"/>
        <v>989.2</v>
      </c>
      <c r="K233" s="25"/>
      <c r="L233" s="19">
        <v>103.5</v>
      </c>
    </row>
    <row r="234" spans="1:12" ht="15.75" thickBot="1">
      <c r="A234" s="33">
        <f>A216</f>
        <v>3</v>
      </c>
      <c r="B234" s="33">
        <f>B216</f>
        <v>2</v>
      </c>
      <c r="C234" s="52" t="s">
        <v>4</v>
      </c>
      <c r="D234" s="53"/>
      <c r="E234" s="31"/>
      <c r="F234" s="32">
        <f>F223+F233</f>
        <v>1030</v>
      </c>
      <c r="G234" s="32">
        <f t="shared" ref="G234:J234" si="98">G223+G233</f>
        <v>48.379999999999995</v>
      </c>
      <c r="H234" s="32">
        <f t="shared" si="98"/>
        <v>30.470000000000002</v>
      </c>
      <c r="I234" s="32">
        <f t="shared" si="98"/>
        <v>149.34</v>
      </c>
      <c r="J234" s="32">
        <f t="shared" si="98"/>
        <v>1081.2</v>
      </c>
      <c r="K234" s="32"/>
      <c r="L234" s="32">
        <f t="shared" ref="L234" si="99">L223+L233</f>
        <v>103.5</v>
      </c>
    </row>
    <row r="235" spans="1:12" ht="15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0">SUM(G235:G241)</f>
        <v>0</v>
      </c>
      <c r="H242" s="19">
        <f t="shared" si="100"/>
        <v>0</v>
      </c>
      <c r="I242" s="19">
        <f t="shared" si="100"/>
        <v>0</v>
      </c>
      <c r="J242" s="19">
        <f t="shared" si="100"/>
        <v>0</v>
      </c>
      <c r="K242" s="25"/>
      <c r="L242" s="19">
        <f t="shared" ref="L242" si="101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2" t="s">
        <v>52</v>
      </c>
      <c r="F243" s="43">
        <v>60</v>
      </c>
      <c r="G243" s="43">
        <v>0.42</v>
      </c>
      <c r="H243" s="43">
        <v>0.06</v>
      </c>
      <c r="I243" s="43">
        <v>1.02</v>
      </c>
      <c r="J243" s="43">
        <v>6.18</v>
      </c>
      <c r="K243" s="44">
        <v>28</v>
      </c>
      <c r="L243" s="43"/>
    </row>
    <row r="244" spans="1:12" ht="15">
      <c r="A244" s="23"/>
      <c r="B244" s="15"/>
      <c r="C244" s="11"/>
      <c r="D244" s="7" t="s">
        <v>27</v>
      </c>
      <c r="E244" s="42" t="s">
        <v>53</v>
      </c>
      <c r="F244" s="43">
        <v>250</v>
      </c>
      <c r="G244" s="43">
        <v>7.18</v>
      </c>
      <c r="H244" s="43">
        <v>10.98</v>
      </c>
      <c r="I244" s="43">
        <v>10.93</v>
      </c>
      <c r="J244" s="43">
        <v>172.55</v>
      </c>
      <c r="K244" s="44">
        <v>31</v>
      </c>
      <c r="L244" s="43"/>
    </row>
    <row r="245" spans="1:12" ht="15">
      <c r="A245" s="23"/>
      <c r="B245" s="15"/>
      <c r="C245" s="11"/>
      <c r="D245" s="7" t="s">
        <v>28</v>
      </c>
      <c r="E245" s="42" t="s">
        <v>54</v>
      </c>
      <c r="F245" s="43">
        <v>100</v>
      </c>
      <c r="G245" s="43">
        <v>16.7</v>
      </c>
      <c r="H245" s="43">
        <v>11.1</v>
      </c>
      <c r="I245" s="43">
        <v>16.5</v>
      </c>
      <c r="J245" s="43">
        <v>232.5</v>
      </c>
      <c r="K245" s="44">
        <v>149</v>
      </c>
      <c r="L245" s="43"/>
    </row>
    <row r="246" spans="1:12" ht="15">
      <c r="A246" s="23"/>
      <c r="B246" s="15"/>
      <c r="C246" s="11"/>
      <c r="D246" s="7" t="s">
        <v>29</v>
      </c>
      <c r="E246" s="42" t="s">
        <v>55</v>
      </c>
      <c r="F246" s="43">
        <v>180</v>
      </c>
      <c r="G246" s="43">
        <v>3.96</v>
      </c>
      <c r="H246" s="43">
        <v>9.36</v>
      </c>
      <c r="I246" s="43">
        <v>26.82</v>
      </c>
      <c r="J246" s="43">
        <v>207.72</v>
      </c>
      <c r="K246" s="44">
        <v>50</v>
      </c>
      <c r="L246" s="43"/>
    </row>
    <row r="247" spans="1:12" ht="15">
      <c r="A247" s="23"/>
      <c r="B247" s="15"/>
      <c r="C247" s="11"/>
      <c r="D247" s="7" t="s">
        <v>30</v>
      </c>
      <c r="E247" s="42" t="s">
        <v>56</v>
      </c>
      <c r="F247" s="43">
        <v>200</v>
      </c>
      <c r="G247" s="43">
        <v>0.4</v>
      </c>
      <c r="H247" s="43">
        <v>0</v>
      </c>
      <c r="I247" s="43">
        <v>27</v>
      </c>
      <c r="J247" s="43">
        <v>110</v>
      </c>
      <c r="K247" s="44">
        <v>98</v>
      </c>
      <c r="L247" s="43"/>
    </row>
    <row r="248" spans="1:12" ht="15">
      <c r="A248" s="23"/>
      <c r="B248" s="15"/>
      <c r="C248" s="11"/>
      <c r="D248" s="7" t="s">
        <v>31</v>
      </c>
      <c r="E248" s="42" t="s">
        <v>44</v>
      </c>
      <c r="F248" s="43">
        <v>60</v>
      </c>
      <c r="G248" s="43">
        <v>4.26</v>
      </c>
      <c r="H248" s="43">
        <v>0.42</v>
      </c>
      <c r="I248" s="43">
        <v>26.52</v>
      </c>
      <c r="J248" s="43">
        <v>144</v>
      </c>
      <c r="K248" s="44">
        <v>119</v>
      </c>
      <c r="L248" s="43"/>
    </row>
    <row r="249" spans="1:12" ht="15">
      <c r="A249" s="23"/>
      <c r="B249" s="15"/>
      <c r="C249" s="11"/>
      <c r="D249" s="7" t="s">
        <v>32</v>
      </c>
      <c r="E249" s="42" t="s">
        <v>45</v>
      </c>
      <c r="F249" s="43">
        <v>40</v>
      </c>
      <c r="G249" s="43">
        <v>2.2799999999999998</v>
      </c>
      <c r="H249" s="43">
        <v>0.44</v>
      </c>
      <c r="I249" s="43">
        <v>14.88</v>
      </c>
      <c r="J249" s="43">
        <v>72.52</v>
      </c>
      <c r="K249" s="44">
        <v>120</v>
      </c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890</v>
      </c>
      <c r="G252" s="19">
        <f t="shared" ref="G252:J252" si="102">SUM(G243:G251)</f>
        <v>35.199999999999996</v>
      </c>
      <c r="H252" s="19">
        <f t="shared" si="102"/>
        <v>32.36</v>
      </c>
      <c r="I252" s="19">
        <f t="shared" si="102"/>
        <v>123.66999999999999</v>
      </c>
      <c r="J252" s="19">
        <f t="shared" si="102"/>
        <v>945.47</v>
      </c>
      <c r="K252" s="25"/>
      <c r="L252" s="19">
        <v>103.5</v>
      </c>
    </row>
    <row r="253" spans="1:12" ht="15.75" thickBot="1">
      <c r="A253" s="29">
        <f>A235</f>
        <v>3</v>
      </c>
      <c r="B253" s="30">
        <f>B235</f>
        <v>3</v>
      </c>
      <c r="C253" s="52" t="s">
        <v>4</v>
      </c>
      <c r="D253" s="53"/>
      <c r="E253" s="31"/>
      <c r="F253" s="32">
        <f>F242+F252</f>
        <v>890</v>
      </c>
      <c r="G253" s="32">
        <f t="shared" ref="G253:J253" si="103">G242+G252</f>
        <v>35.199999999999996</v>
      </c>
      <c r="H253" s="32">
        <f t="shared" si="103"/>
        <v>32.36</v>
      </c>
      <c r="I253" s="32">
        <f t="shared" si="103"/>
        <v>123.66999999999999</v>
      </c>
      <c r="J253" s="32">
        <f t="shared" si="103"/>
        <v>945.47</v>
      </c>
      <c r="K253" s="32"/>
      <c r="L253" s="32">
        <f t="shared" ref="L253" si="104">L242+L252</f>
        <v>103.5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24</v>
      </c>
      <c r="E258" s="42" t="s">
        <v>49</v>
      </c>
      <c r="F258" s="43">
        <v>200</v>
      </c>
      <c r="G258" s="43">
        <v>0.8</v>
      </c>
      <c r="H258" s="43">
        <v>0</v>
      </c>
      <c r="I258" s="43">
        <v>22.6</v>
      </c>
      <c r="J258" s="43">
        <v>92</v>
      </c>
      <c r="K258" s="44">
        <v>24</v>
      </c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200</v>
      </c>
      <c r="G261" s="19">
        <f t="shared" ref="G261:J261" si="105">SUM(G254:G260)</f>
        <v>0.8</v>
      </c>
      <c r="H261" s="19">
        <f t="shared" si="105"/>
        <v>0</v>
      </c>
      <c r="I261" s="19">
        <f t="shared" si="105"/>
        <v>22.6</v>
      </c>
      <c r="J261" s="19">
        <f t="shared" si="105"/>
        <v>92</v>
      </c>
      <c r="K261" s="25"/>
      <c r="L261" s="19">
        <f t="shared" ref="L261" si="106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27</v>
      </c>
      <c r="E263" s="42" t="s">
        <v>57</v>
      </c>
      <c r="F263" s="43">
        <v>250</v>
      </c>
      <c r="G263" s="43">
        <v>5.5</v>
      </c>
      <c r="H263" s="43">
        <v>9.5</v>
      </c>
      <c r="I263" s="43">
        <v>11.5</v>
      </c>
      <c r="J263" s="43">
        <v>154</v>
      </c>
      <c r="K263" s="44">
        <v>39</v>
      </c>
      <c r="L263" s="43"/>
    </row>
    <row r="264" spans="1:12" ht="15">
      <c r="A264" s="23"/>
      <c r="B264" s="15"/>
      <c r="C264" s="11"/>
      <c r="D264" s="7" t="s">
        <v>28</v>
      </c>
      <c r="E264" s="42" t="s">
        <v>58</v>
      </c>
      <c r="F264" s="43">
        <v>100</v>
      </c>
      <c r="G264" s="43">
        <v>16.54</v>
      </c>
      <c r="H264" s="43">
        <v>15.5</v>
      </c>
      <c r="I264" s="43">
        <v>3.67</v>
      </c>
      <c r="J264" s="43">
        <v>220.5</v>
      </c>
      <c r="K264" s="44">
        <v>89</v>
      </c>
      <c r="L264" s="43"/>
    </row>
    <row r="265" spans="1:12" ht="15">
      <c r="A265" s="23"/>
      <c r="B265" s="15"/>
      <c r="C265" s="11"/>
      <c r="D265" s="7" t="s">
        <v>29</v>
      </c>
      <c r="E265" s="42" t="s">
        <v>42</v>
      </c>
      <c r="F265" s="43">
        <v>180</v>
      </c>
      <c r="G265" s="43">
        <v>8.64</v>
      </c>
      <c r="H265" s="43">
        <v>6.12</v>
      </c>
      <c r="I265" s="43">
        <v>40.68</v>
      </c>
      <c r="J265" s="43">
        <v>252.36</v>
      </c>
      <c r="K265" s="44">
        <v>54</v>
      </c>
      <c r="L265" s="43"/>
    </row>
    <row r="266" spans="1:12" ht="15">
      <c r="A266" s="23"/>
      <c r="B266" s="15"/>
      <c r="C266" s="11"/>
      <c r="D266" s="7" t="s">
        <v>30</v>
      </c>
      <c r="E266" s="42" t="s">
        <v>59</v>
      </c>
      <c r="F266" s="43">
        <v>200</v>
      </c>
      <c r="G266" s="43">
        <v>0.8</v>
      </c>
      <c r="H266" s="43">
        <v>0</v>
      </c>
      <c r="I266" s="43">
        <v>24.6</v>
      </c>
      <c r="J266" s="43">
        <v>101.2</v>
      </c>
      <c r="K266" s="44">
        <v>101</v>
      </c>
      <c r="L266" s="43"/>
    </row>
    <row r="267" spans="1:12" ht="15">
      <c r="A267" s="23"/>
      <c r="B267" s="15"/>
      <c r="C267" s="11"/>
      <c r="D267" s="7" t="s">
        <v>31</v>
      </c>
      <c r="E267" s="42" t="s">
        <v>44</v>
      </c>
      <c r="F267" s="43">
        <v>60</v>
      </c>
      <c r="G267" s="43">
        <v>4.26</v>
      </c>
      <c r="H267" s="43">
        <v>0.42</v>
      </c>
      <c r="I267" s="43">
        <v>26.52</v>
      </c>
      <c r="J267" s="43">
        <v>144</v>
      </c>
      <c r="K267" s="44">
        <v>119</v>
      </c>
      <c r="L267" s="43"/>
    </row>
    <row r="268" spans="1:12" ht="15">
      <c r="A268" s="23"/>
      <c r="B268" s="15"/>
      <c r="C268" s="11"/>
      <c r="D268" s="7" t="s">
        <v>32</v>
      </c>
      <c r="E268" s="42" t="s">
        <v>45</v>
      </c>
      <c r="F268" s="43">
        <v>40</v>
      </c>
      <c r="G268" s="43">
        <v>2.2799999999999998</v>
      </c>
      <c r="H268" s="43">
        <v>0.44</v>
      </c>
      <c r="I268" s="43">
        <v>14.88</v>
      </c>
      <c r="J268" s="43">
        <v>72.52</v>
      </c>
      <c r="K268" s="44">
        <v>120</v>
      </c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830</v>
      </c>
      <c r="G271" s="19">
        <f t="shared" ref="G271:J271" si="107">SUM(G262:G270)</f>
        <v>38.020000000000003</v>
      </c>
      <c r="H271" s="19">
        <f t="shared" si="107"/>
        <v>31.980000000000004</v>
      </c>
      <c r="I271" s="19">
        <f t="shared" si="107"/>
        <v>121.85</v>
      </c>
      <c r="J271" s="19">
        <f t="shared" si="107"/>
        <v>944.58</v>
      </c>
      <c r="K271" s="25"/>
      <c r="L271" s="19">
        <v>103.5</v>
      </c>
    </row>
    <row r="272" spans="1:12" ht="15.75" thickBot="1">
      <c r="A272" s="29">
        <f>A254</f>
        <v>3</v>
      </c>
      <c r="B272" s="30">
        <f>B254</f>
        <v>4</v>
      </c>
      <c r="C272" s="52" t="s">
        <v>4</v>
      </c>
      <c r="D272" s="53"/>
      <c r="E272" s="31"/>
      <c r="F272" s="32">
        <f>F261+F271</f>
        <v>1030</v>
      </c>
      <c r="G272" s="32">
        <f t="shared" ref="G272:J272" si="108">G261+G271</f>
        <v>38.82</v>
      </c>
      <c r="H272" s="32">
        <f t="shared" si="108"/>
        <v>31.980000000000004</v>
      </c>
      <c r="I272" s="32">
        <f t="shared" si="108"/>
        <v>144.44999999999999</v>
      </c>
      <c r="J272" s="32">
        <f t="shared" si="108"/>
        <v>1036.58</v>
      </c>
      <c r="K272" s="32"/>
      <c r="L272" s="32">
        <f t="shared" ref="L272" si="109">L261+L271</f>
        <v>103.5</v>
      </c>
    </row>
    <row r="273" spans="1:12" ht="1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10">SUM(G273:G279)</f>
        <v>0</v>
      </c>
      <c r="H280" s="19">
        <f t="shared" si="110"/>
        <v>0</v>
      </c>
      <c r="I280" s="19">
        <f t="shared" si="110"/>
        <v>0</v>
      </c>
      <c r="J280" s="19">
        <f t="shared" si="110"/>
        <v>0</v>
      </c>
      <c r="K280" s="25"/>
      <c r="L280" s="19">
        <f t="shared" ref="L280" si="111">SUM(L273:L279)</f>
        <v>0</v>
      </c>
    </row>
    <row r="281" spans="1:12" ht="1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42" t="s">
        <v>60</v>
      </c>
      <c r="F281" s="43">
        <v>100</v>
      </c>
      <c r="G281" s="43">
        <v>2</v>
      </c>
      <c r="H281" s="43">
        <v>7.1</v>
      </c>
      <c r="I281" s="43">
        <v>10.3</v>
      </c>
      <c r="J281" s="43">
        <v>113.2</v>
      </c>
      <c r="K281" s="44">
        <v>13</v>
      </c>
      <c r="L281" s="43"/>
    </row>
    <row r="282" spans="1:12" ht="15">
      <c r="A282" s="23"/>
      <c r="B282" s="15"/>
      <c r="C282" s="11"/>
      <c r="D282" s="7" t="s">
        <v>27</v>
      </c>
      <c r="E282" s="42" t="s">
        <v>61</v>
      </c>
      <c r="F282" s="43">
        <v>250</v>
      </c>
      <c r="G282" s="43">
        <v>11.25</v>
      </c>
      <c r="H282" s="43">
        <v>7</v>
      </c>
      <c r="I282" s="43">
        <v>17.25</v>
      </c>
      <c r="J282" s="43">
        <v>176.26</v>
      </c>
      <c r="K282" s="44">
        <v>34</v>
      </c>
      <c r="L282" s="43"/>
    </row>
    <row r="283" spans="1:12" ht="15">
      <c r="A283" s="23"/>
      <c r="B283" s="15"/>
      <c r="C283" s="11"/>
      <c r="D283" s="7" t="s">
        <v>28</v>
      </c>
      <c r="E283" s="42" t="s">
        <v>62</v>
      </c>
      <c r="F283" s="43">
        <v>100</v>
      </c>
      <c r="G283" s="43">
        <v>18.399999999999999</v>
      </c>
      <c r="H283" s="43">
        <v>15.8</v>
      </c>
      <c r="I283" s="43">
        <v>13</v>
      </c>
      <c r="J283" s="43">
        <v>267.7</v>
      </c>
      <c r="K283" s="44">
        <v>194</v>
      </c>
      <c r="L283" s="43"/>
    </row>
    <row r="284" spans="1:12" ht="15">
      <c r="A284" s="23"/>
      <c r="B284" s="15"/>
      <c r="C284" s="11"/>
      <c r="D284" s="7" t="s">
        <v>29</v>
      </c>
      <c r="E284" s="42" t="s">
        <v>63</v>
      </c>
      <c r="F284" s="43">
        <v>180</v>
      </c>
      <c r="G284" s="43">
        <v>3.96</v>
      </c>
      <c r="H284" s="43">
        <v>5.94</v>
      </c>
      <c r="I284" s="43">
        <v>38.700000000000003</v>
      </c>
      <c r="J284" s="43">
        <v>223.74</v>
      </c>
      <c r="K284" s="44">
        <v>53</v>
      </c>
      <c r="L284" s="43"/>
    </row>
    <row r="285" spans="1:12" ht="15">
      <c r="A285" s="23"/>
      <c r="B285" s="15"/>
      <c r="C285" s="11"/>
      <c r="D285" s="7" t="s">
        <v>30</v>
      </c>
      <c r="E285" s="42" t="s">
        <v>64</v>
      </c>
      <c r="F285" s="43">
        <v>200</v>
      </c>
      <c r="G285" s="43">
        <v>0.8</v>
      </c>
      <c r="H285" s="43">
        <v>0.2</v>
      </c>
      <c r="I285" s="43">
        <v>23.2</v>
      </c>
      <c r="J285" s="43">
        <v>94.9</v>
      </c>
      <c r="K285" s="44"/>
      <c r="L285" s="43"/>
    </row>
    <row r="286" spans="1:12" ht="15">
      <c r="A286" s="23"/>
      <c r="B286" s="15"/>
      <c r="C286" s="11"/>
      <c r="D286" s="7" t="s">
        <v>31</v>
      </c>
      <c r="E286" s="42" t="s">
        <v>44</v>
      </c>
      <c r="F286" s="43">
        <v>60</v>
      </c>
      <c r="G286" s="43">
        <v>4.26</v>
      </c>
      <c r="H286" s="43">
        <v>0.42</v>
      </c>
      <c r="I286" s="43">
        <v>26.52</v>
      </c>
      <c r="J286" s="43">
        <v>144</v>
      </c>
      <c r="K286" s="44">
        <v>119</v>
      </c>
      <c r="L286" s="43"/>
    </row>
    <row r="287" spans="1:12" ht="15">
      <c r="A287" s="23"/>
      <c r="B287" s="15"/>
      <c r="C287" s="11"/>
      <c r="D287" s="7" t="s">
        <v>32</v>
      </c>
      <c r="E287" s="42" t="s">
        <v>45</v>
      </c>
      <c r="F287" s="43">
        <v>40</v>
      </c>
      <c r="G287" s="43">
        <v>2.2799999999999998</v>
      </c>
      <c r="H287" s="43">
        <v>0.44</v>
      </c>
      <c r="I287" s="43">
        <v>14.88</v>
      </c>
      <c r="J287" s="43">
        <v>72.52</v>
      </c>
      <c r="K287" s="44">
        <v>120</v>
      </c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930</v>
      </c>
      <c r="G290" s="19">
        <f t="shared" ref="G290:J290" si="112">SUM(G281:G289)</f>
        <v>42.949999999999996</v>
      </c>
      <c r="H290" s="19">
        <f t="shared" si="112"/>
        <v>36.9</v>
      </c>
      <c r="I290" s="19">
        <f t="shared" si="112"/>
        <v>143.85</v>
      </c>
      <c r="J290" s="19">
        <f t="shared" si="112"/>
        <v>1092.32</v>
      </c>
      <c r="K290" s="25"/>
      <c r="L290" s="19">
        <v>103.5</v>
      </c>
    </row>
    <row r="291" spans="1:12" ht="15.75" thickBot="1">
      <c r="A291" s="29">
        <f>A273</f>
        <v>3</v>
      </c>
      <c r="B291" s="30">
        <f>B273</f>
        <v>5</v>
      </c>
      <c r="C291" s="52" t="s">
        <v>4</v>
      </c>
      <c r="D291" s="53"/>
      <c r="E291" s="31"/>
      <c r="F291" s="32">
        <f>F280+F290</f>
        <v>930</v>
      </c>
      <c r="G291" s="32">
        <f t="shared" ref="G291:J291" si="113">G280+G290</f>
        <v>42.949999999999996</v>
      </c>
      <c r="H291" s="32">
        <f t="shared" si="113"/>
        <v>36.9</v>
      </c>
      <c r="I291" s="32">
        <f t="shared" si="113"/>
        <v>143.85</v>
      </c>
      <c r="J291" s="32">
        <f t="shared" si="113"/>
        <v>1092.32</v>
      </c>
      <c r="K291" s="32"/>
      <c r="L291" s="32">
        <f t="shared" ref="L291" si="114">L280+L290</f>
        <v>103.5</v>
      </c>
    </row>
    <row r="292" spans="1:12" ht="15">
      <c r="A292" s="20">
        <v>4</v>
      </c>
      <c r="B292" s="21">
        <v>1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3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24</v>
      </c>
      <c r="E296" s="42" t="s">
        <v>49</v>
      </c>
      <c r="F296" s="43">
        <v>200</v>
      </c>
      <c r="G296" s="43">
        <v>0.8</v>
      </c>
      <c r="H296" s="43">
        <v>0</v>
      </c>
      <c r="I296" s="43">
        <v>22.6</v>
      </c>
      <c r="J296" s="43">
        <v>92</v>
      </c>
      <c r="K296" s="44">
        <v>24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200</v>
      </c>
      <c r="G299" s="19">
        <f t="shared" ref="G299:J299" si="115">SUM(G292:G298)</f>
        <v>0.8</v>
      </c>
      <c r="H299" s="19">
        <f t="shared" si="115"/>
        <v>0</v>
      </c>
      <c r="I299" s="19">
        <f t="shared" si="115"/>
        <v>22.6</v>
      </c>
      <c r="J299" s="19">
        <f t="shared" si="115"/>
        <v>92</v>
      </c>
      <c r="K299" s="25"/>
      <c r="L299" s="19">
        <f t="shared" ref="L299" si="116">SUM(L292:L298)</f>
        <v>0</v>
      </c>
    </row>
    <row r="300" spans="1:12" ht="1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27</v>
      </c>
      <c r="E301" s="42" t="s">
        <v>72</v>
      </c>
      <c r="F301" s="43">
        <v>250</v>
      </c>
      <c r="G301" s="43">
        <v>7.5</v>
      </c>
      <c r="H301" s="43">
        <v>6.75</v>
      </c>
      <c r="I301" s="43">
        <v>13.5</v>
      </c>
      <c r="J301" s="43">
        <v>144.5</v>
      </c>
      <c r="K301" s="44">
        <v>37</v>
      </c>
      <c r="L301" s="43"/>
    </row>
    <row r="302" spans="1:12" ht="15">
      <c r="A302" s="23"/>
      <c r="B302" s="15"/>
      <c r="C302" s="11"/>
      <c r="D302" s="7" t="s">
        <v>28</v>
      </c>
      <c r="E302" s="42" t="s">
        <v>84</v>
      </c>
      <c r="F302" s="43">
        <v>100</v>
      </c>
      <c r="G302" s="43">
        <v>21.9</v>
      </c>
      <c r="H302" s="43">
        <v>3.8</v>
      </c>
      <c r="I302" s="43">
        <v>1.4</v>
      </c>
      <c r="J302" s="43">
        <v>127</v>
      </c>
      <c r="K302" s="44">
        <v>177</v>
      </c>
      <c r="L302" s="43"/>
    </row>
    <row r="303" spans="1:12" ht="15">
      <c r="A303" s="23"/>
      <c r="B303" s="15"/>
      <c r="C303" s="11"/>
      <c r="D303" s="7" t="s">
        <v>29</v>
      </c>
      <c r="E303" s="42" t="s">
        <v>75</v>
      </c>
      <c r="F303" s="43">
        <v>180</v>
      </c>
      <c r="G303" s="43">
        <v>4.32</v>
      </c>
      <c r="H303" s="43">
        <v>5.94</v>
      </c>
      <c r="I303" s="43">
        <v>29.52</v>
      </c>
      <c r="J303" s="43">
        <v>187.92</v>
      </c>
      <c r="K303" s="44">
        <v>55</v>
      </c>
      <c r="L303" s="43"/>
    </row>
    <row r="304" spans="1:12" ht="15">
      <c r="A304" s="23"/>
      <c r="B304" s="15"/>
      <c r="C304" s="11"/>
      <c r="D304" s="7" t="s">
        <v>30</v>
      </c>
      <c r="E304" s="42" t="s">
        <v>43</v>
      </c>
      <c r="F304" s="43">
        <v>200</v>
      </c>
      <c r="G304" s="43">
        <v>0.2</v>
      </c>
      <c r="H304" s="43">
        <v>0</v>
      </c>
      <c r="I304" s="43">
        <v>11</v>
      </c>
      <c r="J304" s="43">
        <v>44.8</v>
      </c>
      <c r="K304" s="44">
        <v>114</v>
      </c>
      <c r="L304" s="43"/>
    </row>
    <row r="305" spans="1:12" ht="15">
      <c r="A305" s="23"/>
      <c r="B305" s="15"/>
      <c r="C305" s="11"/>
      <c r="D305" s="7" t="s">
        <v>31</v>
      </c>
      <c r="E305" s="42" t="s">
        <v>44</v>
      </c>
      <c r="F305" s="43">
        <v>60</v>
      </c>
      <c r="G305" s="43">
        <v>4.26</v>
      </c>
      <c r="H305" s="43">
        <v>0.42</v>
      </c>
      <c r="I305" s="43">
        <v>26.52</v>
      </c>
      <c r="J305" s="43">
        <v>144</v>
      </c>
      <c r="K305" s="44">
        <v>119</v>
      </c>
      <c r="L305" s="43"/>
    </row>
    <row r="306" spans="1:12" ht="15">
      <c r="A306" s="23"/>
      <c r="B306" s="15"/>
      <c r="C306" s="11"/>
      <c r="D306" s="7" t="s">
        <v>32</v>
      </c>
      <c r="E306" s="42" t="s">
        <v>45</v>
      </c>
      <c r="F306" s="43">
        <v>40</v>
      </c>
      <c r="G306" s="43">
        <v>2.2799999999999998</v>
      </c>
      <c r="H306" s="43">
        <v>0.44</v>
      </c>
      <c r="I306" s="43">
        <v>14.88</v>
      </c>
      <c r="J306" s="43">
        <v>72.52</v>
      </c>
      <c r="K306" s="44">
        <v>120</v>
      </c>
      <c r="L306" s="43"/>
    </row>
    <row r="307" spans="1:12" ht="15">
      <c r="A307" s="23"/>
      <c r="B307" s="15"/>
      <c r="C307" s="11"/>
      <c r="D307" s="6" t="s">
        <v>76</v>
      </c>
      <c r="E307" s="42" t="s">
        <v>83</v>
      </c>
      <c r="F307" s="43">
        <v>140</v>
      </c>
      <c r="G307" s="43">
        <v>0</v>
      </c>
      <c r="H307" s="43">
        <v>0</v>
      </c>
      <c r="I307" s="43">
        <v>21</v>
      </c>
      <c r="J307" s="43">
        <v>84</v>
      </c>
      <c r="K307" s="44" t="s">
        <v>82</v>
      </c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970</v>
      </c>
      <c r="G309" s="19">
        <f t="shared" ref="G309:J309" si="117">SUM(G300:G308)</f>
        <v>40.46</v>
      </c>
      <c r="H309" s="19">
        <f t="shared" si="117"/>
        <v>17.350000000000005</v>
      </c>
      <c r="I309" s="19">
        <f t="shared" si="117"/>
        <v>117.82</v>
      </c>
      <c r="J309" s="19">
        <f t="shared" si="117"/>
        <v>804.74</v>
      </c>
      <c r="K309" s="25"/>
      <c r="L309" s="19">
        <v>103.5</v>
      </c>
    </row>
    <row r="310" spans="1:12" ht="15.75" thickBot="1">
      <c r="A310" s="29">
        <f>A292</f>
        <v>4</v>
      </c>
      <c r="B310" s="30">
        <f>B292</f>
        <v>1</v>
      </c>
      <c r="C310" s="52" t="s">
        <v>4</v>
      </c>
      <c r="D310" s="53"/>
      <c r="E310" s="31"/>
      <c r="F310" s="32">
        <f>F299+F309</f>
        <v>1170</v>
      </c>
      <c r="G310" s="32">
        <f t="shared" ref="G310:J310" si="118">G299+G309</f>
        <v>41.26</v>
      </c>
      <c r="H310" s="32">
        <f t="shared" si="118"/>
        <v>17.350000000000005</v>
      </c>
      <c r="I310" s="32">
        <f t="shared" si="118"/>
        <v>140.41999999999999</v>
      </c>
      <c r="J310" s="32">
        <f t="shared" si="118"/>
        <v>896.74</v>
      </c>
      <c r="K310" s="32"/>
      <c r="L310" s="32">
        <f t="shared" ref="L310" si="119">L299+L309</f>
        <v>103.5</v>
      </c>
    </row>
    <row r="311" spans="1:12" ht="15">
      <c r="A311" s="14">
        <v>4</v>
      </c>
      <c r="B311" s="15">
        <v>2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14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4"/>
      <c r="B315" s="15"/>
      <c r="C315" s="11"/>
      <c r="D315" s="7" t="s">
        <v>24</v>
      </c>
      <c r="E315" s="42" t="s">
        <v>49</v>
      </c>
      <c r="F315" s="43">
        <v>200</v>
      </c>
      <c r="G315" s="43">
        <v>0.8</v>
      </c>
      <c r="H315" s="43">
        <v>0</v>
      </c>
      <c r="I315" s="43">
        <v>22.6</v>
      </c>
      <c r="J315" s="43">
        <v>92</v>
      </c>
      <c r="K315" s="44">
        <v>24</v>
      </c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6"/>
      <c r="B318" s="17"/>
      <c r="C318" s="8"/>
      <c r="D318" s="18" t="s">
        <v>33</v>
      </c>
      <c r="E318" s="9"/>
      <c r="F318" s="19">
        <f>SUM(F311:F317)</f>
        <v>200</v>
      </c>
      <c r="G318" s="19">
        <f t="shared" ref="G318:J318" si="120">SUM(G311:G317)</f>
        <v>0.8</v>
      </c>
      <c r="H318" s="19">
        <f t="shared" si="120"/>
        <v>0</v>
      </c>
      <c r="I318" s="19">
        <f t="shared" si="120"/>
        <v>22.6</v>
      </c>
      <c r="J318" s="19">
        <f t="shared" si="120"/>
        <v>92</v>
      </c>
      <c r="K318" s="25"/>
      <c r="L318" s="19">
        <f t="shared" ref="L318" si="121">SUM(L311:L317)</f>
        <v>0</v>
      </c>
    </row>
    <row r="319" spans="1:12" ht="1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27</v>
      </c>
      <c r="E320" s="42" t="s">
        <v>67</v>
      </c>
      <c r="F320" s="43">
        <v>250</v>
      </c>
      <c r="G320" s="43">
        <v>7.25</v>
      </c>
      <c r="H320" s="43">
        <v>6</v>
      </c>
      <c r="I320" s="43">
        <v>6.5</v>
      </c>
      <c r="J320" s="43">
        <v>121.75</v>
      </c>
      <c r="K320" s="44">
        <v>48</v>
      </c>
      <c r="L320" s="43"/>
    </row>
    <row r="321" spans="1:12" ht="15">
      <c r="A321" s="14"/>
      <c r="B321" s="15"/>
      <c r="C321" s="11"/>
      <c r="D321" s="7" t="s">
        <v>28</v>
      </c>
      <c r="E321" s="42" t="s">
        <v>85</v>
      </c>
      <c r="F321" s="43">
        <v>280</v>
      </c>
      <c r="G321" s="43">
        <v>30.24</v>
      </c>
      <c r="H321" s="43">
        <v>17.079999999999998</v>
      </c>
      <c r="I321" s="43">
        <v>14.56</v>
      </c>
      <c r="J321" s="43">
        <v>331.8</v>
      </c>
      <c r="K321" s="44">
        <v>178</v>
      </c>
      <c r="L321" s="43"/>
    </row>
    <row r="322" spans="1:12" ht="15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30</v>
      </c>
      <c r="E323" s="42" t="s">
        <v>59</v>
      </c>
      <c r="F323" s="43">
        <v>200</v>
      </c>
      <c r="G323" s="43">
        <v>0.8</v>
      </c>
      <c r="H323" s="43">
        <v>0</v>
      </c>
      <c r="I323" s="43">
        <v>24.6</v>
      </c>
      <c r="J323" s="43">
        <v>101.2</v>
      </c>
      <c r="K323" s="44">
        <v>101</v>
      </c>
      <c r="L323" s="43"/>
    </row>
    <row r="324" spans="1:12" ht="15">
      <c r="A324" s="14"/>
      <c r="B324" s="15"/>
      <c r="C324" s="11"/>
      <c r="D324" s="7" t="s">
        <v>31</v>
      </c>
      <c r="E324" s="42" t="s">
        <v>44</v>
      </c>
      <c r="F324" s="43">
        <v>60</v>
      </c>
      <c r="G324" s="43">
        <v>4.26</v>
      </c>
      <c r="H324" s="43">
        <v>0.42</v>
      </c>
      <c r="I324" s="43">
        <v>26.52</v>
      </c>
      <c r="J324" s="43">
        <v>144</v>
      </c>
      <c r="K324" s="44">
        <v>119</v>
      </c>
      <c r="L324" s="43"/>
    </row>
    <row r="325" spans="1:12" ht="15">
      <c r="A325" s="14"/>
      <c r="B325" s="15"/>
      <c r="C325" s="11"/>
      <c r="D325" s="7" t="s">
        <v>32</v>
      </c>
      <c r="E325" s="42" t="s">
        <v>45</v>
      </c>
      <c r="F325" s="43">
        <v>40</v>
      </c>
      <c r="G325" s="43">
        <v>2.2799999999999998</v>
      </c>
      <c r="H325" s="43">
        <v>0.44</v>
      </c>
      <c r="I325" s="43">
        <v>14.88</v>
      </c>
      <c r="J325" s="43">
        <v>72.52</v>
      </c>
      <c r="K325" s="44">
        <v>120</v>
      </c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33</v>
      </c>
      <c r="E328" s="9"/>
      <c r="F328" s="19">
        <f>SUM(F319:F327)</f>
        <v>830</v>
      </c>
      <c r="G328" s="19">
        <f t="shared" ref="G328:J328" si="122">SUM(G319:G327)</f>
        <v>44.829999999999991</v>
      </c>
      <c r="H328" s="19">
        <f t="shared" si="122"/>
        <v>23.94</v>
      </c>
      <c r="I328" s="19">
        <f t="shared" si="122"/>
        <v>87.06</v>
      </c>
      <c r="J328" s="19">
        <f t="shared" si="122"/>
        <v>771.27</v>
      </c>
      <c r="K328" s="25"/>
      <c r="L328" s="19">
        <v>103.5</v>
      </c>
    </row>
    <row r="329" spans="1:12" ht="15.75" thickBot="1">
      <c r="A329" s="33">
        <f>A311</f>
        <v>4</v>
      </c>
      <c r="B329" s="33">
        <f>B311</f>
        <v>2</v>
      </c>
      <c r="C329" s="52" t="s">
        <v>4</v>
      </c>
      <c r="D329" s="53"/>
      <c r="E329" s="31"/>
      <c r="F329" s="32">
        <f>F318+F328</f>
        <v>1030</v>
      </c>
      <c r="G329" s="32">
        <f t="shared" ref="G329:J329" si="123">G318+G328</f>
        <v>45.629999999999988</v>
      </c>
      <c r="H329" s="32">
        <f t="shared" si="123"/>
        <v>23.94</v>
      </c>
      <c r="I329" s="32">
        <f t="shared" si="123"/>
        <v>109.66</v>
      </c>
      <c r="J329" s="32">
        <f t="shared" si="123"/>
        <v>863.27</v>
      </c>
      <c r="K329" s="32"/>
      <c r="L329" s="32">
        <f t="shared" ref="L329" si="124">L318+L328</f>
        <v>103.5</v>
      </c>
    </row>
    <row r="330" spans="1:12" ht="15">
      <c r="A330" s="20">
        <v>4</v>
      </c>
      <c r="B330" s="21">
        <v>3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0</v>
      </c>
      <c r="G337" s="19">
        <f t="shared" ref="G337:J337" si="125">SUM(G330:G336)</f>
        <v>0</v>
      </c>
      <c r="H337" s="19">
        <f t="shared" si="125"/>
        <v>0</v>
      </c>
      <c r="I337" s="19">
        <f t="shared" si="125"/>
        <v>0</v>
      </c>
      <c r="J337" s="19">
        <f t="shared" si="125"/>
        <v>0</v>
      </c>
      <c r="K337" s="25"/>
      <c r="L337" s="19">
        <f t="shared" ref="L337" si="126">SUM(L330:L336)</f>
        <v>0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 t="s">
        <v>52</v>
      </c>
      <c r="F338" s="43">
        <v>60</v>
      </c>
      <c r="G338" s="43">
        <v>0.42</v>
      </c>
      <c r="H338" s="43">
        <v>0.06</v>
      </c>
      <c r="I338" s="43">
        <v>1.02</v>
      </c>
      <c r="J338" s="43">
        <v>6.18</v>
      </c>
      <c r="K338" s="44">
        <v>28</v>
      </c>
      <c r="L338" s="43"/>
    </row>
    <row r="339" spans="1:12" ht="15">
      <c r="A339" s="23"/>
      <c r="B339" s="15"/>
      <c r="C339" s="11"/>
      <c r="D339" s="7" t="s">
        <v>27</v>
      </c>
      <c r="E339" s="42" t="s">
        <v>68</v>
      </c>
      <c r="F339" s="43">
        <v>250</v>
      </c>
      <c r="G339" s="43">
        <v>7.75</v>
      </c>
      <c r="H339" s="43">
        <v>11</v>
      </c>
      <c r="I339" s="43">
        <v>12.25</v>
      </c>
      <c r="J339" s="43">
        <v>178.25</v>
      </c>
      <c r="K339" s="44">
        <v>32</v>
      </c>
      <c r="L339" s="43"/>
    </row>
    <row r="340" spans="1:12" ht="15">
      <c r="A340" s="23"/>
      <c r="B340" s="15"/>
      <c r="C340" s="11"/>
      <c r="D340" s="7" t="s">
        <v>28</v>
      </c>
      <c r="E340" s="42" t="s">
        <v>86</v>
      </c>
      <c r="F340" s="43">
        <v>100</v>
      </c>
      <c r="G340" s="43">
        <v>14.47</v>
      </c>
      <c r="H340" s="43">
        <v>9.82</v>
      </c>
      <c r="I340" s="43">
        <v>9.06</v>
      </c>
      <c r="J340" s="43">
        <v>173.57</v>
      </c>
      <c r="K340" s="44"/>
      <c r="L340" s="43"/>
    </row>
    <row r="341" spans="1:12" ht="15">
      <c r="A341" s="23"/>
      <c r="B341" s="15"/>
      <c r="C341" s="11"/>
      <c r="D341" s="7" t="s">
        <v>29</v>
      </c>
      <c r="E341" s="42" t="s">
        <v>55</v>
      </c>
      <c r="F341" s="43">
        <v>180</v>
      </c>
      <c r="G341" s="43">
        <v>3.96</v>
      </c>
      <c r="H341" s="43">
        <v>9.36</v>
      </c>
      <c r="I341" s="43">
        <v>26.82</v>
      </c>
      <c r="J341" s="43">
        <v>207.72</v>
      </c>
      <c r="K341" s="44">
        <v>50</v>
      </c>
      <c r="L341" s="43"/>
    </row>
    <row r="342" spans="1:12" ht="15">
      <c r="A342" s="23"/>
      <c r="B342" s="15"/>
      <c r="C342" s="11"/>
      <c r="D342" s="7" t="s">
        <v>30</v>
      </c>
      <c r="E342" s="42" t="s">
        <v>64</v>
      </c>
      <c r="F342" s="43">
        <v>200</v>
      </c>
      <c r="G342" s="43">
        <v>0.8</v>
      </c>
      <c r="H342" s="43">
        <v>0.2</v>
      </c>
      <c r="I342" s="43">
        <v>23.2</v>
      </c>
      <c r="J342" s="43">
        <v>94.9</v>
      </c>
      <c r="K342" s="44"/>
      <c r="L342" s="43"/>
    </row>
    <row r="343" spans="1:12" ht="15">
      <c r="A343" s="23"/>
      <c r="B343" s="15"/>
      <c r="C343" s="11"/>
      <c r="D343" s="7" t="s">
        <v>31</v>
      </c>
      <c r="E343" s="42" t="s">
        <v>44</v>
      </c>
      <c r="F343" s="43">
        <v>60</v>
      </c>
      <c r="G343" s="43">
        <v>4.26</v>
      </c>
      <c r="H343" s="43">
        <v>0.42</v>
      </c>
      <c r="I343" s="43">
        <v>26.52</v>
      </c>
      <c r="J343" s="43">
        <v>144</v>
      </c>
      <c r="K343" s="44">
        <v>119</v>
      </c>
      <c r="L343" s="43"/>
    </row>
    <row r="344" spans="1:12" ht="15">
      <c r="A344" s="23"/>
      <c r="B344" s="15"/>
      <c r="C344" s="11"/>
      <c r="D344" s="7" t="s">
        <v>32</v>
      </c>
      <c r="E344" s="42" t="s">
        <v>45</v>
      </c>
      <c r="F344" s="43">
        <v>40</v>
      </c>
      <c r="G344" s="43">
        <v>2.2799999999999998</v>
      </c>
      <c r="H344" s="43">
        <v>0.44</v>
      </c>
      <c r="I344" s="43">
        <v>14.88</v>
      </c>
      <c r="J344" s="43">
        <v>72.52</v>
      </c>
      <c r="K344" s="44">
        <v>120</v>
      </c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890</v>
      </c>
      <c r="G347" s="19">
        <f t="shared" ref="G347:J347" si="127">SUM(G338:G346)</f>
        <v>33.940000000000005</v>
      </c>
      <c r="H347" s="19">
        <f t="shared" si="127"/>
        <v>31.300000000000004</v>
      </c>
      <c r="I347" s="19">
        <f t="shared" si="127"/>
        <v>113.74999999999999</v>
      </c>
      <c r="J347" s="19">
        <f t="shared" si="127"/>
        <v>877.14</v>
      </c>
      <c r="K347" s="25"/>
      <c r="L347" s="19">
        <v>103.5</v>
      </c>
    </row>
    <row r="348" spans="1:12" ht="15.75" thickBot="1">
      <c r="A348" s="29">
        <f>A330</f>
        <v>4</v>
      </c>
      <c r="B348" s="30">
        <f>B330</f>
        <v>3</v>
      </c>
      <c r="C348" s="52" t="s">
        <v>4</v>
      </c>
      <c r="D348" s="53"/>
      <c r="E348" s="31"/>
      <c r="F348" s="32">
        <f>F337+F347</f>
        <v>890</v>
      </c>
      <c r="G348" s="32">
        <f t="shared" ref="G348:J348" si="128">G337+G347</f>
        <v>33.940000000000005</v>
      </c>
      <c r="H348" s="32">
        <f t="shared" si="128"/>
        <v>31.300000000000004</v>
      </c>
      <c r="I348" s="32">
        <f t="shared" si="128"/>
        <v>113.74999999999999</v>
      </c>
      <c r="J348" s="32">
        <f t="shared" si="128"/>
        <v>877.14</v>
      </c>
      <c r="K348" s="32"/>
      <c r="L348" s="32">
        <f t="shared" ref="L348" si="129">L337+L347</f>
        <v>103.5</v>
      </c>
    </row>
    <row r="349" spans="1:12" ht="15">
      <c r="A349" s="20">
        <v>4</v>
      </c>
      <c r="B349" s="21">
        <v>4</v>
      </c>
      <c r="C349" s="22" t="s">
        <v>20</v>
      </c>
      <c r="D349" s="5" t="s">
        <v>21</v>
      </c>
      <c r="E349" s="39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 t="s">
        <v>23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0</v>
      </c>
      <c r="G356" s="19">
        <f t="shared" ref="G356:J356" si="130">SUM(G349:G355)</f>
        <v>0</v>
      </c>
      <c r="H356" s="19">
        <f t="shared" si="130"/>
        <v>0</v>
      </c>
      <c r="I356" s="19">
        <f t="shared" si="130"/>
        <v>0</v>
      </c>
      <c r="J356" s="19">
        <f t="shared" si="130"/>
        <v>0</v>
      </c>
      <c r="K356" s="25"/>
      <c r="L356" s="19">
        <f t="shared" ref="L356" si="131">SUM(L349:L355)</f>
        <v>0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 t="s">
        <v>66</v>
      </c>
      <c r="F357" s="43">
        <v>100</v>
      </c>
      <c r="G357" s="43">
        <v>2.2000000000000002</v>
      </c>
      <c r="H357" s="43">
        <v>0.4</v>
      </c>
      <c r="I357" s="43">
        <v>14.7</v>
      </c>
      <c r="J357" s="43">
        <v>68</v>
      </c>
      <c r="K357" s="44">
        <v>133</v>
      </c>
      <c r="L357" s="43"/>
    </row>
    <row r="358" spans="1:12" ht="15">
      <c r="A358" s="23"/>
      <c r="B358" s="15"/>
      <c r="C358" s="11"/>
      <c r="D358" s="7" t="s">
        <v>27</v>
      </c>
      <c r="E358" s="42" t="s">
        <v>93</v>
      </c>
      <c r="F358" s="43">
        <v>250</v>
      </c>
      <c r="G358" s="43">
        <v>11.5</v>
      </c>
      <c r="H358" s="43">
        <v>9.8800000000000008</v>
      </c>
      <c r="I358" s="43">
        <v>15.38</v>
      </c>
      <c r="J358" s="43">
        <v>184.63</v>
      </c>
      <c r="K358" s="44">
        <v>168</v>
      </c>
      <c r="L358" s="43"/>
    </row>
    <row r="359" spans="1:12" ht="15">
      <c r="A359" s="23"/>
      <c r="B359" s="15"/>
      <c r="C359" s="11"/>
      <c r="D359" s="7" t="s">
        <v>28</v>
      </c>
      <c r="E359" s="42" t="s">
        <v>87</v>
      </c>
      <c r="F359" s="43">
        <v>110</v>
      </c>
      <c r="G359" s="43">
        <v>22</v>
      </c>
      <c r="H359" s="43">
        <v>20.77</v>
      </c>
      <c r="I359" s="43">
        <v>3.54</v>
      </c>
      <c r="J359" s="43">
        <v>284.57</v>
      </c>
      <c r="K359" s="44">
        <v>88</v>
      </c>
      <c r="L359" s="43"/>
    </row>
    <row r="360" spans="1:12" ht="15">
      <c r="A360" s="23"/>
      <c r="B360" s="15"/>
      <c r="C360" s="11"/>
      <c r="D360" s="7" t="s">
        <v>29</v>
      </c>
      <c r="E360" s="42" t="s">
        <v>70</v>
      </c>
      <c r="F360" s="43">
        <v>180</v>
      </c>
      <c r="G360" s="43">
        <v>7.74</v>
      </c>
      <c r="H360" s="43">
        <v>4.8600000000000003</v>
      </c>
      <c r="I360" s="43">
        <v>48.24</v>
      </c>
      <c r="J360" s="43">
        <v>268.38</v>
      </c>
      <c r="K360" s="44">
        <v>64</v>
      </c>
      <c r="L360" s="43"/>
    </row>
    <row r="361" spans="1:12" ht="15">
      <c r="A361" s="23"/>
      <c r="B361" s="15"/>
      <c r="C361" s="11"/>
      <c r="D361" s="7" t="s">
        <v>30</v>
      </c>
      <c r="E361" s="42" t="s">
        <v>56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>
      <c r="A362" s="23"/>
      <c r="B362" s="15"/>
      <c r="C362" s="11"/>
      <c r="D362" s="7" t="s">
        <v>31</v>
      </c>
      <c r="E362" s="42" t="s">
        <v>44</v>
      </c>
      <c r="F362" s="43">
        <v>60</v>
      </c>
      <c r="G362" s="43">
        <v>4.26</v>
      </c>
      <c r="H362" s="43">
        <v>0.42</v>
      </c>
      <c r="I362" s="43">
        <v>26.52</v>
      </c>
      <c r="J362" s="43">
        <v>144</v>
      </c>
      <c r="K362" s="44">
        <v>119</v>
      </c>
      <c r="L362" s="43"/>
    </row>
    <row r="363" spans="1:12" ht="15">
      <c r="A363" s="23"/>
      <c r="B363" s="15"/>
      <c r="C363" s="11"/>
      <c r="D363" s="7" t="s">
        <v>32</v>
      </c>
      <c r="E363" s="42" t="s">
        <v>45</v>
      </c>
      <c r="F363" s="43">
        <v>40</v>
      </c>
      <c r="G363" s="43">
        <v>2.2799999999999998</v>
      </c>
      <c r="H363" s="43">
        <v>0.44</v>
      </c>
      <c r="I363" s="43">
        <v>14.88</v>
      </c>
      <c r="J363" s="43">
        <v>72.52</v>
      </c>
      <c r="K363" s="44">
        <v>120</v>
      </c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940</v>
      </c>
      <c r="G366" s="19">
        <f t="shared" ref="G366:J366" si="132">SUM(G357:G365)</f>
        <v>50.38</v>
      </c>
      <c r="H366" s="19">
        <f t="shared" si="132"/>
        <v>36.770000000000003</v>
      </c>
      <c r="I366" s="19">
        <f t="shared" si="132"/>
        <v>150.26</v>
      </c>
      <c r="J366" s="19">
        <f t="shared" si="132"/>
        <v>1132.0999999999999</v>
      </c>
      <c r="K366" s="25"/>
      <c r="L366" s="19">
        <v>103.5</v>
      </c>
    </row>
    <row r="367" spans="1:12" ht="15.75" thickBot="1">
      <c r="A367" s="29">
        <f>A349</f>
        <v>4</v>
      </c>
      <c r="B367" s="30">
        <f>B349</f>
        <v>4</v>
      </c>
      <c r="C367" s="52" t="s">
        <v>4</v>
      </c>
      <c r="D367" s="53"/>
      <c r="E367" s="31"/>
      <c r="F367" s="32">
        <f>F356+F366</f>
        <v>940</v>
      </c>
      <c r="G367" s="32">
        <f t="shared" ref="G367:J367" si="133">G356+G366</f>
        <v>50.38</v>
      </c>
      <c r="H367" s="32">
        <f t="shared" si="133"/>
        <v>36.770000000000003</v>
      </c>
      <c r="I367" s="32">
        <f t="shared" si="133"/>
        <v>150.26</v>
      </c>
      <c r="J367" s="32">
        <f t="shared" si="133"/>
        <v>1132.0999999999999</v>
      </c>
      <c r="K367" s="32"/>
      <c r="L367" s="32">
        <f t="shared" ref="L367" si="134">L356+L366</f>
        <v>103.5</v>
      </c>
    </row>
    <row r="368" spans="1:12" ht="15">
      <c r="A368" s="20">
        <v>4</v>
      </c>
      <c r="B368" s="21">
        <v>5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0</v>
      </c>
      <c r="G375" s="19">
        <f t="shared" ref="G375:J375" si="135">SUM(G368:G374)</f>
        <v>0</v>
      </c>
      <c r="H375" s="19">
        <f t="shared" si="135"/>
        <v>0</v>
      </c>
      <c r="I375" s="19">
        <f t="shared" si="135"/>
        <v>0</v>
      </c>
      <c r="J375" s="19">
        <f t="shared" si="135"/>
        <v>0</v>
      </c>
      <c r="K375" s="25"/>
      <c r="L375" s="19">
        <f t="shared" ref="L375" si="136">SUM(L368:L374)</f>
        <v>0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 t="s">
        <v>39</v>
      </c>
      <c r="F376" s="43">
        <v>100</v>
      </c>
      <c r="G376" s="43">
        <v>3.1</v>
      </c>
      <c r="H376" s="43">
        <v>0.2</v>
      </c>
      <c r="I376" s="43">
        <v>7.1</v>
      </c>
      <c r="J376" s="43">
        <v>41</v>
      </c>
      <c r="K376" s="44">
        <v>172</v>
      </c>
      <c r="L376" s="43"/>
    </row>
    <row r="377" spans="1:12" ht="15">
      <c r="A377" s="23"/>
      <c r="B377" s="15"/>
      <c r="C377" s="11"/>
      <c r="D377" s="7" t="s">
        <v>27</v>
      </c>
      <c r="E377" s="42" t="s">
        <v>40</v>
      </c>
      <c r="F377" s="43">
        <v>250</v>
      </c>
      <c r="G377" s="43">
        <v>8</v>
      </c>
      <c r="H377" s="43">
        <v>7.75</v>
      </c>
      <c r="I377" s="43">
        <v>15.25</v>
      </c>
      <c r="J377" s="43">
        <v>163.25</v>
      </c>
      <c r="K377" s="44">
        <v>33</v>
      </c>
      <c r="L377" s="43"/>
    </row>
    <row r="378" spans="1:12" ht="15">
      <c r="A378" s="23"/>
      <c r="B378" s="15"/>
      <c r="C378" s="11"/>
      <c r="D378" s="7" t="s">
        <v>28</v>
      </c>
      <c r="E378" s="42" t="s">
        <v>88</v>
      </c>
      <c r="F378" s="43">
        <v>100</v>
      </c>
      <c r="G378" s="43">
        <v>20.79</v>
      </c>
      <c r="H378" s="43">
        <v>21.33</v>
      </c>
      <c r="I378" s="43">
        <v>8.36</v>
      </c>
      <c r="J378" s="43">
        <v>309.2</v>
      </c>
      <c r="K378" s="44">
        <v>42</v>
      </c>
      <c r="L378" s="43"/>
    </row>
    <row r="379" spans="1:12" ht="15">
      <c r="A379" s="23"/>
      <c r="B379" s="15"/>
      <c r="C379" s="11"/>
      <c r="D379" s="7" t="s">
        <v>29</v>
      </c>
      <c r="E379" s="42" t="s">
        <v>63</v>
      </c>
      <c r="F379" s="43">
        <v>180</v>
      </c>
      <c r="G379" s="43">
        <v>3.96</v>
      </c>
      <c r="H379" s="43">
        <v>5.94</v>
      </c>
      <c r="I379" s="43">
        <v>38.700000000000003</v>
      </c>
      <c r="J379" s="43">
        <v>223.74</v>
      </c>
      <c r="K379" s="44">
        <v>53</v>
      </c>
      <c r="L379" s="43"/>
    </row>
    <row r="380" spans="1:12" ht="15">
      <c r="A380" s="23"/>
      <c r="B380" s="15"/>
      <c r="C380" s="11"/>
      <c r="D380" s="7" t="s">
        <v>30</v>
      </c>
      <c r="E380" s="42" t="s">
        <v>74</v>
      </c>
      <c r="F380" s="43">
        <v>200</v>
      </c>
      <c r="G380" s="43">
        <v>0</v>
      </c>
      <c r="H380" s="43">
        <v>0</v>
      </c>
      <c r="I380" s="43">
        <v>24.2</v>
      </c>
      <c r="J380" s="43">
        <v>97.6</v>
      </c>
      <c r="K380" s="44">
        <v>95</v>
      </c>
      <c r="L380" s="43"/>
    </row>
    <row r="381" spans="1:12" ht="15">
      <c r="A381" s="23"/>
      <c r="B381" s="15"/>
      <c r="C381" s="11"/>
      <c r="D381" s="7" t="s">
        <v>31</v>
      </c>
      <c r="E381" s="42" t="s">
        <v>44</v>
      </c>
      <c r="F381" s="43">
        <v>60</v>
      </c>
      <c r="G381" s="43">
        <v>4.26</v>
      </c>
      <c r="H381" s="43">
        <v>0.42</v>
      </c>
      <c r="I381" s="43">
        <v>26.52</v>
      </c>
      <c r="J381" s="43">
        <v>144</v>
      </c>
      <c r="K381" s="44">
        <v>119</v>
      </c>
      <c r="L381" s="43"/>
    </row>
    <row r="382" spans="1:12" ht="15">
      <c r="A382" s="23"/>
      <c r="B382" s="15"/>
      <c r="C382" s="11"/>
      <c r="D382" s="7" t="s">
        <v>32</v>
      </c>
      <c r="E382" s="42" t="s">
        <v>45</v>
      </c>
      <c r="F382" s="43">
        <v>40</v>
      </c>
      <c r="G382" s="43">
        <v>2.2799999999999998</v>
      </c>
      <c r="H382" s="43">
        <v>0.44</v>
      </c>
      <c r="I382" s="43">
        <v>14.88</v>
      </c>
      <c r="J382" s="43">
        <v>72.52</v>
      </c>
      <c r="K382" s="44">
        <v>120</v>
      </c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930</v>
      </c>
      <c r="G385" s="19">
        <f t="shared" ref="G385:J385" si="137">SUM(G376:G384)</f>
        <v>42.39</v>
      </c>
      <c r="H385" s="19">
        <f t="shared" si="137"/>
        <v>36.08</v>
      </c>
      <c r="I385" s="19">
        <f t="shared" si="137"/>
        <v>135.01</v>
      </c>
      <c r="J385" s="19">
        <f t="shared" si="137"/>
        <v>1051.3100000000002</v>
      </c>
      <c r="K385" s="25"/>
      <c r="L385" s="19">
        <v>103.5</v>
      </c>
    </row>
    <row r="386" spans="1:12" ht="15.75" thickBot="1">
      <c r="A386" s="29">
        <f>A368</f>
        <v>4</v>
      </c>
      <c r="B386" s="30">
        <f>B368</f>
        <v>5</v>
      </c>
      <c r="C386" s="52" t="s">
        <v>4</v>
      </c>
      <c r="D386" s="53"/>
      <c r="E386" s="31"/>
      <c r="F386" s="32">
        <f>F375+F385</f>
        <v>930</v>
      </c>
      <c r="G386" s="32">
        <f t="shared" ref="G386:J386" si="138">G375+G385</f>
        <v>42.39</v>
      </c>
      <c r="H386" s="32">
        <f t="shared" si="138"/>
        <v>36.08</v>
      </c>
      <c r="I386" s="32">
        <f t="shared" si="138"/>
        <v>135.01</v>
      </c>
      <c r="J386" s="32">
        <f t="shared" si="138"/>
        <v>1051.3100000000002</v>
      </c>
      <c r="K386" s="32"/>
      <c r="L386" s="32">
        <f t="shared" ref="L386" si="139">L375+L385</f>
        <v>103.5</v>
      </c>
    </row>
    <row r="387" spans="1:12" ht="13.5" thickBot="1">
      <c r="A387" s="27"/>
      <c r="B387" s="28"/>
      <c r="C387" s="51" t="s">
        <v>5</v>
      </c>
      <c r="D387" s="51"/>
      <c r="E387" s="51"/>
      <c r="F387" s="34">
        <f>(F215+F234+F253+F272+F291+F310+F329+F348+F367+F386)/(IF(F215=0,0,1)+IF(F234=0,0,1)+IF(F253=0,0,1)+IF(F272=0,0,1)+IF(F291=0,0,1)+IF(F310=0,0,1)+IF(F329=0,0,1)+IF(F348=0,0,1)+IF(F367=0,0,1)+IF(F386=0,0,1))</f>
        <v>991</v>
      </c>
      <c r="G387" s="34">
        <f t="shared" ref="G387:J387" si="140">(G215+G234+G253+G272+G291+G310+G329+G348+G367+G386)/(IF(G215=0,0,1)+IF(G234=0,0,1)+IF(G253=0,0,1)+IF(G272=0,0,1)+IF(G291=0,0,1)+IF(G310=0,0,1)+IF(G329=0,0,1)+IF(G348=0,0,1)+IF(G367=0,0,1)+IF(G386=0,0,1))</f>
        <v>42.212999999999994</v>
      </c>
      <c r="H387" s="34">
        <f t="shared" si="140"/>
        <v>30.707999999999998</v>
      </c>
      <c r="I387" s="34">
        <f t="shared" si="140"/>
        <v>136.22399999999999</v>
      </c>
      <c r="J387" s="34">
        <f t="shared" si="140"/>
        <v>1000.606</v>
      </c>
      <c r="K387" s="34"/>
      <c r="L387" s="34">
        <f t="shared" ref="L387" si="141">(L215+L234+L253+L272+L291+L310+L329+L348+L367+L386)/(IF(L215=0,0,1)+IF(L234=0,0,1)+IF(L253=0,0,1)+IF(L272=0,0,1)+IF(L291=0,0,1)+IF(L310=0,0,1)+IF(L329=0,0,1)+IF(L348=0,0,1)+IF(L367=0,0,1)+IF(L386=0,0,1))</f>
        <v>103.5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2022-05-16T14:23:56Z</dcterms:created>
  <dcterms:modified xsi:type="dcterms:W3CDTF">2023-11-06T10:16:39Z</dcterms:modified>
</cp:coreProperties>
</file>